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MEHOF\Leaderboards\"/>
    </mc:Choice>
  </mc:AlternateContent>
  <xr:revisionPtr revIDLastSave="0" documentId="13_ncr:1_{8005B99F-4C6B-459E-9011-FEB1AF8106D3}" xr6:coauthVersionLast="43" xr6:coauthVersionMax="43" xr10:uidLastSave="{00000000-0000-0000-0000-000000000000}"/>
  <bookViews>
    <workbookView xWindow="-120" yWindow="-120" windowWidth="27945" windowHeight="18240" activeTab="4" xr2:uid="{CA895AEC-6DE2-4AB8-ACEC-6673DABF7668}"/>
  </bookViews>
  <sheets>
    <sheet name="PlayerRuns" sheetId="2" r:id="rId1"/>
    <sheet name="TeamRuns" sheetId="3" r:id="rId2"/>
    <sheet name="TeamGold" sheetId="6" r:id="rId3"/>
    <sheet name="TeamPlatinum" sheetId="7" r:id="rId4"/>
    <sheet name="PlayerGold" sheetId="4" r:id="rId5"/>
    <sheet name="PlayerPlatinum" sheetId="5" r:id="rId6"/>
  </sheets>
  <definedNames>
    <definedName name="ExternalData_1" localSheetId="0" hidden="1">PlayerRuns!$A$1:$E$535</definedName>
    <definedName name="ExternalData_2" localSheetId="4" hidden="1">PlayerGold!$C$1:$AH$20</definedName>
    <definedName name="ExternalData_2" localSheetId="1" hidden="1">TeamRuns!$A$1:$E$340</definedName>
    <definedName name="ExternalData_3" localSheetId="5" hidden="1">PlayerPlatinum!$C$1:$AH$16</definedName>
    <definedName name="ExternalData_3" localSheetId="2" hidden="1">TeamGold!$C$1:$AH$17</definedName>
    <definedName name="ExternalData_4" localSheetId="3" hidden="1">TeamPlatinum!$C$1:$AH$15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5" i="5" l="1"/>
  <c r="A16" i="5"/>
  <c r="A6" i="5"/>
  <c r="A4" i="5"/>
  <c r="A3" i="5"/>
  <c r="A8" i="5"/>
  <c r="A10" i="5"/>
  <c r="A5" i="5"/>
  <c r="A9" i="5"/>
  <c r="A11" i="5"/>
  <c r="A13" i="5"/>
  <c r="A12" i="5"/>
  <c r="A7" i="5"/>
  <c r="A2" i="5"/>
  <c r="A14" i="5"/>
  <c r="D15" i="5"/>
  <c r="D16" i="5"/>
  <c r="D6" i="5"/>
  <c r="D4" i="5"/>
  <c r="D3" i="5"/>
  <c r="D8" i="5"/>
  <c r="D10" i="5"/>
  <c r="D5" i="5"/>
  <c r="D9" i="5"/>
  <c r="D11" i="5"/>
  <c r="D13" i="5"/>
  <c r="D12" i="5"/>
  <c r="D7" i="5"/>
  <c r="D2" i="5"/>
  <c r="D14" i="5"/>
  <c r="A9" i="4"/>
  <c r="A8" i="4"/>
  <c r="A20" i="4"/>
  <c r="A15" i="4"/>
  <c r="A2" i="4"/>
  <c r="A4" i="4"/>
  <c r="A19" i="4"/>
  <c r="A5" i="4"/>
  <c r="A17" i="4"/>
  <c r="A6" i="4"/>
  <c r="A18" i="4"/>
  <c r="A14" i="4"/>
  <c r="A11" i="4"/>
  <c r="A3" i="4"/>
  <c r="A10" i="4"/>
  <c r="A12" i="4"/>
  <c r="A16" i="4"/>
  <c r="A13" i="4"/>
  <c r="A7" i="4"/>
  <c r="D9" i="4"/>
  <c r="D8" i="4"/>
  <c r="D20" i="4"/>
  <c r="D15" i="4"/>
  <c r="D2" i="4"/>
  <c r="D4" i="4"/>
  <c r="D19" i="4"/>
  <c r="D5" i="4"/>
  <c r="D17" i="4"/>
  <c r="D6" i="4"/>
  <c r="D18" i="4"/>
  <c r="D14" i="4"/>
  <c r="D11" i="4"/>
  <c r="D3" i="4"/>
  <c r="D10" i="4"/>
  <c r="D12" i="4"/>
  <c r="D16" i="4"/>
  <c r="D13" i="4"/>
  <c r="D7" i="4"/>
  <c r="A15" i="7"/>
  <c r="A5" i="7"/>
  <c r="A4" i="7"/>
  <c r="A11" i="7"/>
  <c r="A14" i="7"/>
  <c r="A7" i="7"/>
  <c r="A9" i="7"/>
  <c r="A6" i="7"/>
  <c r="A8" i="7"/>
  <c r="A13" i="7"/>
  <c r="A10" i="7"/>
  <c r="A3" i="7"/>
  <c r="A12" i="7"/>
  <c r="A2" i="7"/>
  <c r="D15" i="7"/>
  <c r="D5" i="7"/>
  <c r="D4" i="7"/>
  <c r="D11" i="7"/>
  <c r="D14" i="7"/>
  <c r="D7" i="7"/>
  <c r="D9" i="7"/>
  <c r="D6" i="7"/>
  <c r="D8" i="7"/>
  <c r="D13" i="7"/>
  <c r="D10" i="7"/>
  <c r="D3" i="7"/>
  <c r="D12" i="7"/>
  <c r="D2" i="7"/>
  <c r="A12" i="6"/>
  <c r="A8" i="6"/>
  <c r="A9" i="6"/>
  <c r="A4" i="6"/>
  <c r="A6" i="6"/>
  <c r="A17" i="6"/>
  <c r="A13" i="6"/>
  <c r="A3" i="6"/>
  <c r="A14" i="6"/>
  <c r="A15" i="6"/>
  <c r="A7" i="6"/>
  <c r="A16" i="6"/>
  <c r="A10" i="6"/>
  <c r="A5" i="6"/>
  <c r="A11" i="6"/>
  <c r="A2" i="6"/>
  <c r="D12" i="6"/>
  <c r="D8" i="6"/>
  <c r="D9" i="6"/>
  <c r="D4" i="6"/>
  <c r="D6" i="6"/>
  <c r="D17" i="6"/>
  <c r="D13" i="6"/>
  <c r="D3" i="6"/>
  <c r="D14" i="6"/>
  <c r="D15" i="6"/>
  <c r="D7" i="6"/>
  <c r="D16" i="6"/>
  <c r="D10" i="6"/>
  <c r="D5" i="6"/>
  <c r="D11" i="6"/>
  <c r="D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3AD66E-AFE3-4862-87D8-948DDD39AB10}" keepAlive="1" name="Query - PlayerGold" description="Connection to the 'PlayerGold' query in the workbook." type="5" refreshedVersion="6" background="1" saveData="1">
    <dbPr connection="Provider=Microsoft.Mashup.OleDb.1;Data Source=$Workbook$;Location=PlayerGold;Extended Properties=&quot;&quot;" command="SELECT * FROM [PlayerGold]"/>
  </connection>
  <connection id="2" xr16:uid="{2733D40E-804B-40A9-A66C-3B1A98494DD8}" keepAlive="1" name="Query - PlayerPlatinum" description="Connection to the 'PlayerPlatinum' query in the workbook." type="5" refreshedVersion="6" background="1" saveData="1">
    <dbPr connection="Provider=Microsoft.Mashup.OleDb.1;Data Source=$Workbook$;Location=PlayerPlatinum;Extended Properties=&quot;&quot;" command="SELECT * FROM [PlayerPlatinum]"/>
  </connection>
  <connection id="3" xr16:uid="{F6732F0B-F151-44C2-9655-403BBA5CF2E1}" keepAlive="1" name="Query - PlayerRuns" description="Connection to the 'PlayerRuns' query in the workbook." type="5" refreshedVersion="6" background="1" saveData="1">
    <dbPr connection="Provider=Microsoft.Mashup.OleDb.1;Data Source=$Workbook$;Location=PlayerRuns;Extended Properties=&quot;&quot;" command="SELECT * FROM [PlayerRuns]"/>
  </connection>
  <connection id="4" xr16:uid="{C0858826-2E32-4FE6-A8F8-F6F7B7635191}" keepAlive="1" name="Query - RunsByPlayerFilePath" description="Connection to the 'RunsByPlayerFilePath' query in the workbook." type="5" refreshedVersion="0" background="1">
    <dbPr connection="Provider=Microsoft.Mashup.OleDb.1;Data Source=$Workbook$;Location=RunsByPlayerFilePath;Extended Properties=&quot;&quot;" command="SELECT * FROM [RunsByPlayerFilePath]"/>
  </connection>
  <connection id="5" xr16:uid="{07AD944A-FEA0-4E26-9792-24C5669A69B7}" keepAlive="1" name="Query - TeamGold" description="Connection to the 'TeamGold' query in the workbook." type="5" refreshedVersion="6" background="1" saveData="1">
    <dbPr connection="Provider=Microsoft.Mashup.OleDb.1;Data Source=$Workbook$;Location=TeamGold;Extended Properties=&quot;&quot;" command="SELECT * FROM [TeamGold]"/>
  </connection>
  <connection id="6" xr16:uid="{546E31B1-0DF0-4ACC-862B-50AD5EED2301}" keepAlive="1" name="Query - TeamPlatinum" description="Connection to the 'TeamPlatinum' query in the workbook." type="5" refreshedVersion="6" background="1" saveData="1">
    <dbPr connection="Provider=Microsoft.Mashup.OleDb.1;Data Source=$Workbook$;Location=TeamPlatinum;Extended Properties=&quot;&quot;" command="SELECT * FROM [TeamPlatinum]"/>
  </connection>
  <connection id="7" xr16:uid="{A1E13EA9-2E00-420C-B669-61726EA6D5D7}" keepAlive="1" name="Query - TeamRuns" description="Connection to the 'TeamRuns' query in the workbook." type="5" refreshedVersion="6" background="1" saveData="1">
    <dbPr connection="Provider=Microsoft.Mashup.OleDb.1;Data Source=$Workbook$;Location=TeamRuns;Extended Properties=&quot;&quot;" command="SELECT * FROM [TeamRuns]"/>
  </connection>
</connections>
</file>

<file path=xl/sharedStrings.xml><?xml version="1.0" encoding="utf-8"?>
<sst xmlns="http://schemas.openxmlformats.org/spreadsheetml/2006/main" count="3763" uniqueCount="121">
  <si>
    <t>Player</t>
  </si>
  <si>
    <t>Difficulty</t>
  </si>
  <si>
    <t>Base</t>
  </si>
  <si>
    <t>Alt</t>
  </si>
  <si>
    <t>Best Time</t>
  </si>
  <si>
    <t>AW_FC_1986</t>
  </si>
  <si>
    <t>Gold</t>
  </si>
  <si>
    <t>While They Reach the Normandy</t>
  </si>
  <si>
    <t>Week 1.1</t>
  </si>
  <si>
    <t>frank_is_crank</t>
  </si>
  <si>
    <t>x3lander</t>
  </si>
  <si>
    <t>Platinum</t>
  </si>
  <si>
    <t>TheNightSlasher</t>
  </si>
  <si>
    <t>Recon-naissance</t>
  </si>
  <si>
    <t>Week 1.2</t>
  </si>
  <si>
    <t>TheTechnoTurian</t>
  </si>
  <si>
    <t>ex-Clusum</t>
  </si>
  <si>
    <t>You won't see our backs until we are dead</t>
  </si>
  <si>
    <t>Week 2.1</t>
  </si>
  <si>
    <t>Strange Bedfellows</t>
  </si>
  <si>
    <t>Week 10.1</t>
  </si>
  <si>
    <t>Old School, New School</t>
  </si>
  <si>
    <t>Week 10.2</t>
  </si>
  <si>
    <t>In the Pitch Black, They Sound as if They Were One Person</t>
  </si>
  <si>
    <t>Week 11.1</t>
  </si>
  <si>
    <t>Scraping the Bottom of the Barrel</t>
  </si>
  <si>
    <t>Week 11.2</t>
  </si>
  <si>
    <t>Exchange Program</t>
  </si>
  <si>
    <t>Week 3.2</t>
  </si>
  <si>
    <t>Alfonsedode</t>
  </si>
  <si>
    <t>Great Orbs of Fire</t>
  </si>
  <si>
    <t>Week 12.1</t>
  </si>
  <si>
    <t>Synthetize This!</t>
  </si>
  <si>
    <t>Week 12.2</t>
  </si>
  <si>
    <t>You Sir, You Are a Blight!</t>
  </si>
  <si>
    <t>Week 13.1</t>
  </si>
  <si>
    <t>Conrad Verner, Ph.D.</t>
  </si>
  <si>
    <t>Week 13.2</t>
  </si>
  <si>
    <t>ClydeInTheShell</t>
  </si>
  <si>
    <t>Big Bang(s)</t>
  </si>
  <si>
    <t>Week 14.1</t>
  </si>
  <si>
    <t>This Is It, Isn't It?</t>
  </si>
  <si>
    <t>Week 14.2</t>
  </si>
  <si>
    <t>The Pale Blue Dot</t>
  </si>
  <si>
    <t>Week 15.1</t>
  </si>
  <si>
    <t>Batarian Nobility, Didn't Know Such a Thing Existed</t>
  </si>
  <si>
    <t>Week 2.2</t>
  </si>
  <si>
    <t>The_Doctor46N7</t>
  </si>
  <si>
    <t>The Unstoppable Force</t>
  </si>
  <si>
    <t>Week 3.1</t>
  </si>
  <si>
    <t>Coda</t>
  </si>
  <si>
    <t>Week 15.2</t>
  </si>
  <si>
    <t>The Immovable Object</t>
  </si>
  <si>
    <t>Week 7.2</t>
  </si>
  <si>
    <t>Metal Geth Salarian (Snake? Snake!? Snaaaaaake!)</t>
  </si>
  <si>
    <t>Week 4.1</t>
  </si>
  <si>
    <t>A Million Ways to Die (and the Bloodpack Knows Them All)</t>
  </si>
  <si>
    <t>Week 4.2</t>
  </si>
  <si>
    <t>A Rite of Passage</t>
  </si>
  <si>
    <t>Week 5.1</t>
  </si>
  <si>
    <t>Non-conventional Tactics</t>
  </si>
  <si>
    <t>Week 5.2</t>
  </si>
  <si>
    <t>Emexxia</t>
  </si>
  <si>
    <t>HamleticTortoise</t>
  </si>
  <si>
    <t>MilkyQuarian</t>
  </si>
  <si>
    <t>Sonashii</t>
  </si>
  <si>
    <t>DocSteely</t>
  </si>
  <si>
    <t>(The Illusive) Man's Reach Exceeding His Grasp</t>
  </si>
  <si>
    <t>Week 6.1</t>
  </si>
  <si>
    <t>Snap Inspection</t>
  </si>
  <si>
    <t>Week 6.2</t>
  </si>
  <si>
    <t>They Won't Know What Hit Them</t>
  </si>
  <si>
    <t>Week 7.1</t>
  </si>
  <si>
    <t>Smehur</t>
  </si>
  <si>
    <t>N7-Gerbil</t>
  </si>
  <si>
    <t>This planet is ours</t>
  </si>
  <si>
    <t>Week 8.1</t>
  </si>
  <si>
    <t>Apology Acknowledged</t>
  </si>
  <si>
    <t>Week 8.2</t>
  </si>
  <si>
    <t>The Lost Are Still Fighting</t>
  </si>
  <si>
    <t>Week 9.1</t>
  </si>
  <si>
    <t>Snap Inspection, part 2</t>
  </si>
  <si>
    <t>Week 9.2</t>
  </si>
  <si>
    <t>Anubita</t>
  </si>
  <si>
    <t>only1biggs</t>
  </si>
  <si>
    <t>The unstoppable force</t>
  </si>
  <si>
    <t>Non-conventional tactics</t>
  </si>
  <si>
    <t>Bateman1980</t>
  </si>
  <si>
    <t>Juh0M</t>
  </si>
  <si>
    <t>MeroNoir</t>
  </si>
  <si>
    <t>CEBK</t>
  </si>
  <si>
    <t>Balbock</t>
  </si>
  <si>
    <t>Team</t>
  </si>
  <si>
    <t>AW_FC_1986 | TheNightSlasher</t>
  </si>
  <si>
    <t>AW_FC_1986 | The_Doctor46N7</t>
  </si>
  <si>
    <t>Alfonsedode | frank_is_crank</t>
  </si>
  <si>
    <t>The_Doctor46N7 | x3lander</t>
  </si>
  <si>
    <t>TheNightSlasher | The_Doctor46N7</t>
  </si>
  <si>
    <t>ex-Clusum | TheTechnoTurian</t>
  </si>
  <si>
    <t>ex-Clusum | TheNightSlasher</t>
  </si>
  <si>
    <t>frank_is_crank | The_Doctor46N7</t>
  </si>
  <si>
    <t>Alfonsedode | Bateman1980</t>
  </si>
  <si>
    <t>Alfonsedode | Juh0M</t>
  </si>
  <si>
    <t>Alfonsedode | The_Doctor46N7</t>
  </si>
  <si>
    <t>ClydeInTheShell | only1biggs</t>
  </si>
  <si>
    <t>Alfonsedode | Smehur</t>
  </si>
  <si>
    <t>Emexxia | HamleticTortoise</t>
  </si>
  <si>
    <t>HamleticTortoise | MilkyQuarian</t>
  </si>
  <si>
    <t>Anubita | Sonashii</t>
  </si>
  <si>
    <t>HamleticTortoise | MeroNoir</t>
  </si>
  <si>
    <t>DocSteely | HamleticTortoise</t>
  </si>
  <si>
    <t>ex-Clusum | Smehur</t>
  </si>
  <si>
    <t>N7-Gerbil | Smehur</t>
  </si>
  <si>
    <t>Sonashii | The_Doctor46N7</t>
  </si>
  <si>
    <t>CEBK | only1biggs</t>
  </si>
  <si>
    <t>Time</t>
  </si>
  <si>
    <t>Count</t>
  </si>
  <si>
    <t xml:space="preserve"> - </t>
  </si>
  <si>
    <t>fraggle</t>
  </si>
  <si>
    <t>Balbock | fraggle</t>
  </si>
  <si>
    <t>frank_is_crank | Sonashii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</si>
</sst>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44"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9E0D7F9-267B-4619-BE2A-0490B5B80DD6}" autoFormatId="16" applyNumberFormats="0" applyBorderFormats="0" applyFontFormats="0" applyPatternFormats="0" applyAlignmentFormats="0" applyWidthHeightFormats="0">
  <queryTableRefresh nextId="6">
    <queryTableFields count="5">
      <queryTableField id="1" name="Player" tableColumnId="1"/>
      <queryTableField id="2" name="Difficulty" tableColumnId="2"/>
      <queryTableField id="3" name="Base" tableColumnId="3"/>
      <queryTableField id="4" name="Alt" tableColumnId="4"/>
      <queryTableField id="5" name="Best Time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06A0DBF1-5C10-489D-A71A-84E514A3E33C}" autoFormatId="16" applyNumberFormats="0" applyBorderFormats="0" applyFontFormats="0" applyPatternFormats="0" applyAlignmentFormats="0" applyWidthHeightFormats="0">
  <queryTableRefresh nextId="6">
    <queryTableFields count="5">
      <queryTableField id="1" name="Team" tableColumnId="1"/>
      <queryTableField id="2" name="Difficulty" tableColumnId="2"/>
      <queryTableField id="3" name="Base" tableColumnId="3"/>
      <queryTableField id="4" name="Alt" tableColumnId="4"/>
      <queryTableField id="5" name="Best Time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1AB964D2-33DD-4200-B0F7-7954375D929A}" autoFormatId="16" applyNumberFormats="0" applyBorderFormats="0" applyFontFormats="0" applyPatternFormats="0" applyAlignmentFormats="0" applyWidthHeightFormats="0">
  <queryTableRefresh nextId="36" unboundColumnsLeft="2">
    <queryTableFields count="34">
      <queryTableField id="32" dataBound="0" tableColumnId="32"/>
      <queryTableField id="34" dataBound="0" tableColumnId="33"/>
      <queryTableField id="1" name="Team" tableColumnId="1"/>
      <queryTableField id="35" dataBound="0" tableColumnId="34"/>
      <queryTableField id="2" name="Week 1.1" tableColumnId="2"/>
      <queryTableField id="3" name="Week 1.2" tableColumnId="3"/>
      <queryTableField id="4" name="Week 2.1" tableColumnId="4"/>
      <queryTableField id="5" name="Week 2.2" tableColumnId="5"/>
      <queryTableField id="6" name="Week 3.2" tableColumnId="6"/>
      <queryTableField id="7" name="Week 3.1" tableColumnId="7"/>
      <queryTableField id="8" name="Week 4.1" tableColumnId="8"/>
      <queryTableField id="9" name="Week 4.2" tableColumnId="9"/>
      <queryTableField id="10" name="Week 5.1" tableColumnId="10"/>
      <queryTableField id="11" name="Week 5.2" tableColumnId="11"/>
      <queryTableField id="12" name="Week 6.1" tableColumnId="12"/>
      <queryTableField id="13" name="Week 6.2" tableColumnId="13"/>
      <queryTableField id="14" name="Week 7.1" tableColumnId="14"/>
      <queryTableField id="15" name="Week 7.2" tableColumnId="15"/>
      <queryTableField id="16" name="Week 8.1" tableColumnId="16"/>
      <queryTableField id="17" name="Week 8.2" tableColumnId="17"/>
      <queryTableField id="18" name="Week 9.1" tableColumnId="18"/>
      <queryTableField id="19" name="Week 9.2" tableColumnId="19"/>
      <queryTableField id="20" name="Week 10.1" tableColumnId="20"/>
      <queryTableField id="21" name="Week 10.2" tableColumnId="21"/>
      <queryTableField id="22" name="Week 11.1" tableColumnId="22"/>
      <queryTableField id="23" name="Week 11.2" tableColumnId="23"/>
      <queryTableField id="24" name="Week 12.1" tableColumnId="24"/>
      <queryTableField id="25" name="Week 12.2" tableColumnId="25"/>
      <queryTableField id="26" name="Week 13.1" tableColumnId="26"/>
      <queryTableField id="27" name="Week 13.2" tableColumnId="27"/>
      <queryTableField id="28" name="Week 14.1" tableColumnId="28"/>
      <queryTableField id="29" name="Week 14.2" tableColumnId="29"/>
      <queryTableField id="30" name="Week 15.1" tableColumnId="30"/>
      <queryTableField id="31" name="Week 15.2" tableColumnId="3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5F76FE11-84C0-43D8-898C-1EBD47A94B77}" autoFormatId="16" applyNumberFormats="0" applyBorderFormats="0" applyFontFormats="0" applyPatternFormats="0" applyAlignmentFormats="0" applyWidthHeightFormats="0">
  <queryTableRefresh nextId="36" unboundColumnsLeft="2">
    <queryTableFields count="34">
      <queryTableField id="32" dataBound="0" tableColumnId="32"/>
      <queryTableField id="35" dataBound="0" tableColumnId="34"/>
      <queryTableField id="1" name="Team" tableColumnId="1"/>
      <queryTableField id="34" dataBound="0" tableColumnId="33"/>
      <queryTableField id="2" name="Week 1.1" tableColumnId="2"/>
      <queryTableField id="3" name="Week 1.2" tableColumnId="3"/>
      <queryTableField id="4" name="Week 2.1" tableColumnId="4"/>
      <queryTableField id="5" name="Week 2.2" tableColumnId="5"/>
      <queryTableField id="6" name="Week 3.2" tableColumnId="6"/>
      <queryTableField id="7" name="Week 3.1" tableColumnId="7"/>
      <queryTableField id="8" name="Week 4.1" tableColumnId="8"/>
      <queryTableField id="9" name="Week 4.2" tableColumnId="9"/>
      <queryTableField id="10" name="Week 5.1" tableColumnId="10"/>
      <queryTableField id="11" name="Week 5.2" tableColumnId="11"/>
      <queryTableField id="12" name="Week 6.1" tableColumnId="12"/>
      <queryTableField id="13" name="Week 6.2" tableColumnId="13"/>
      <queryTableField id="14" name="Week 7.1" tableColumnId="14"/>
      <queryTableField id="15" name="Week 7.2" tableColumnId="15"/>
      <queryTableField id="16" name="Week 8.1" tableColumnId="16"/>
      <queryTableField id="17" name="Week 8.2" tableColumnId="17"/>
      <queryTableField id="18" name="Week 9.1" tableColumnId="18"/>
      <queryTableField id="19" name="Week 9.2" tableColumnId="19"/>
      <queryTableField id="20" name="Week 10.1" tableColumnId="20"/>
      <queryTableField id="21" name="Week 10.2" tableColumnId="21"/>
      <queryTableField id="22" name="Week 11.1" tableColumnId="22"/>
      <queryTableField id="23" name="Week 11.2" tableColumnId="23"/>
      <queryTableField id="24" name="Week 12.1" tableColumnId="24"/>
      <queryTableField id="25" name="Week 12.2" tableColumnId="25"/>
      <queryTableField id="26" name="Week 13.1" tableColumnId="26"/>
      <queryTableField id="27" name="Week 13.2" tableColumnId="27"/>
      <queryTableField id="28" name="Week 14.1" tableColumnId="28"/>
      <queryTableField id="29" name="Week 14.2" tableColumnId="29"/>
      <queryTableField id="30" name="Week 15.1" tableColumnId="30"/>
      <queryTableField id="31" name="Week 15.2" tableColumnId="3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E49C8571-DCDC-44F5-B863-5FC096BAA53D}" autoFormatId="16" applyNumberFormats="0" applyBorderFormats="0" applyFontFormats="0" applyPatternFormats="0" applyAlignmentFormats="0" applyWidthHeightFormats="0">
  <queryTableRefresh nextId="38" unboundColumnsLeft="2">
    <queryTableFields count="34">
      <queryTableField id="32" dataBound="0" tableColumnId="32"/>
      <queryTableField id="36" dataBound="0" tableColumnId="34"/>
      <queryTableField id="1" name="Player" tableColumnId="1"/>
      <queryTableField id="33" dataBound="0" tableColumnId="33"/>
      <queryTableField id="2" name="Week 1.1" tableColumnId="2"/>
      <queryTableField id="3" name="Week 1.2" tableColumnId="3"/>
      <queryTableField id="4" name="Week 2.1" tableColumnId="4"/>
      <queryTableField id="5" name="Week 2.2" tableColumnId="5"/>
      <queryTableField id="6" name="Week 3.1" tableColumnId="6"/>
      <queryTableField id="7" name="Week 3.2" tableColumnId="7"/>
      <queryTableField id="8" name="Week 4.1" tableColumnId="8"/>
      <queryTableField id="9" name="Week 4.2" tableColumnId="9"/>
      <queryTableField id="10" name="Week 5.1" tableColumnId="10"/>
      <queryTableField id="11" name="Week 5.2" tableColumnId="11"/>
      <queryTableField id="12" name="Week 6.1" tableColumnId="12"/>
      <queryTableField id="13" name="Week 6.2" tableColumnId="13"/>
      <queryTableField id="14" name="Week 7.1" tableColumnId="14"/>
      <queryTableField id="15" name="Week 7.2" tableColumnId="15"/>
      <queryTableField id="16" name="Week 8.1" tableColumnId="16"/>
      <queryTableField id="17" name="Week 8.2" tableColumnId="17"/>
      <queryTableField id="18" name="Week 9.1" tableColumnId="18"/>
      <queryTableField id="19" name="Week 9.2" tableColumnId="19"/>
      <queryTableField id="20" name="Week 10.1" tableColumnId="20"/>
      <queryTableField id="21" name="Week 10.2" tableColumnId="21"/>
      <queryTableField id="22" name="Week 11.1" tableColumnId="22"/>
      <queryTableField id="23" name="Week 11.2" tableColumnId="23"/>
      <queryTableField id="24" name="Week 12.1" tableColumnId="24"/>
      <queryTableField id="25" name="Week 12.2" tableColumnId="25"/>
      <queryTableField id="26" name="Week 13.1" tableColumnId="26"/>
      <queryTableField id="27" name="Week 13.2" tableColumnId="27"/>
      <queryTableField id="28" name="Week 14.1" tableColumnId="28"/>
      <queryTableField id="29" name="Week 14.2" tableColumnId="29"/>
      <queryTableField id="30" name="Week 15.1" tableColumnId="30"/>
      <queryTableField id="31" name="Week 15.2" tableColumnId="3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34AE930D-EB5C-479E-9554-5209DE1BF7CC}" autoFormatId="16" applyNumberFormats="0" applyBorderFormats="0" applyFontFormats="0" applyPatternFormats="0" applyAlignmentFormats="0" applyWidthHeightFormats="0">
  <queryTableRefresh nextId="36" unboundColumnsLeft="2">
    <queryTableFields count="34">
      <queryTableField id="32" dataBound="0" tableColumnId="32"/>
      <queryTableField id="35" dataBound="0" tableColumnId="34"/>
      <queryTableField id="1" name="Player" tableColumnId="1"/>
      <queryTableField id="34" dataBound="0" tableColumnId="33"/>
      <queryTableField id="2" name="Week 1.1" tableColumnId="2"/>
      <queryTableField id="3" name="Week 1.2" tableColumnId="3"/>
      <queryTableField id="4" name="Week 2.1" tableColumnId="4"/>
      <queryTableField id="5" name="Week 2.2" tableColumnId="5"/>
      <queryTableField id="6" name="Week 3.1" tableColumnId="6"/>
      <queryTableField id="7" name="Week 3.2" tableColumnId="7"/>
      <queryTableField id="8" name="Week 4.1" tableColumnId="8"/>
      <queryTableField id="9" name="Week 4.2" tableColumnId="9"/>
      <queryTableField id="10" name="Week 5.1" tableColumnId="10"/>
      <queryTableField id="11" name="Week 5.2" tableColumnId="11"/>
      <queryTableField id="12" name="Week 6.1" tableColumnId="12"/>
      <queryTableField id="13" name="Week 6.2" tableColumnId="13"/>
      <queryTableField id="14" name="Week 7.1" tableColumnId="14"/>
      <queryTableField id="15" name="Week 7.2" tableColumnId="15"/>
      <queryTableField id="16" name="Week 8.1" tableColumnId="16"/>
      <queryTableField id="17" name="Week 8.2" tableColumnId="17"/>
      <queryTableField id="18" name="Week 9.1" tableColumnId="18"/>
      <queryTableField id="19" name="Week 9.2" tableColumnId="19"/>
      <queryTableField id="20" name="Week 10.1" tableColumnId="20"/>
      <queryTableField id="21" name="Week 10.2" tableColumnId="21"/>
      <queryTableField id="22" name="Week 11.1" tableColumnId="22"/>
      <queryTableField id="23" name="Week 11.2" tableColumnId="23"/>
      <queryTableField id="24" name="Week 12.1" tableColumnId="24"/>
      <queryTableField id="25" name="Week 12.2" tableColumnId="25"/>
      <queryTableField id="26" name="Week 13.1" tableColumnId="26"/>
      <queryTableField id="27" name="Week 13.2" tableColumnId="27"/>
      <queryTableField id="28" name="Week 14.1" tableColumnId="28"/>
      <queryTableField id="29" name="Week 14.2" tableColumnId="29"/>
      <queryTableField id="30" name="Week 15.1" tableColumnId="30"/>
      <queryTableField id="31" name="Week 15.2" tableColumnId="3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FA6CED-F3FA-46F0-8FAC-8592C38532E6}" name="PlayerRuns" displayName="PlayerRuns" ref="A1:E535" tableType="queryTable" totalsRowShown="0">
  <autoFilter ref="A1:E535" xr:uid="{EF32CB24-91C9-473B-B600-BB6CA67B6888}"/>
  <tableColumns count="5">
    <tableColumn id="1" xr3:uid="{BE972ADE-DF16-4DE4-9610-367C84CB88A2}" uniqueName="1" name="Player" queryTableFieldId="1" dataDxfId="143"/>
    <tableColumn id="2" xr3:uid="{3BBF22C1-DE27-438E-8FF8-086D716498E5}" uniqueName="2" name="Difficulty" queryTableFieldId="2" dataDxfId="142"/>
    <tableColumn id="3" xr3:uid="{28421E5B-729C-4F89-B84C-773A4DFFBD3D}" uniqueName="3" name="Base" queryTableFieldId="3" dataDxfId="141"/>
    <tableColumn id="4" xr3:uid="{DD7E3383-0914-43C7-AE10-B748964D938D}" uniqueName="4" name="Alt" queryTableFieldId="4" dataDxfId="140"/>
    <tableColumn id="5" xr3:uid="{4B33B8E1-4826-4089-950F-C87D0AB1F96F}" uniqueName="5" name="Best Time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082224-8B75-4DD8-8921-91323400AB0C}" name="TeamRuns" displayName="TeamRuns" ref="A1:E340" tableType="queryTable" totalsRowShown="0">
  <autoFilter ref="A1:E340" xr:uid="{C5F67B8E-D636-4156-9862-FA90B43AA098}"/>
  <tableColumns count="5">
    <tableColumn id="1" xr3:uid="{BE690BF8-40D7-46A2-9B67-DF399555AF9E}" uniqueName="1" name="Team" queryTableFieldId="1" dataDxfId="139"/>
    <tableColumn id="2" xr3:uid="{7EAB1EB2-EEB8-47B4-A286-D165C6814838}" uniqueName="2" name="Difficulty" queryTableFieldId="2" dataDxfId="138"/>
    <tableColumn id="3" xr3:uid="{4B197B07-CAA4-46F5-8B95-B7788E9EFC12}" uniqueName="3" name="Base" queryTableFieldId="3" dataDxfId="137"/>
    <tableColumn id="4" xr3:uid="{C28A5179-CE88-426F-8FD4-2A4FCFA44DE3}" uniqueName="4" name="Alt" queryTableFieldId="4" dataDxfId="136"/>
    <tableColumn id="5" xr3:uid="{C9093E22-48E1-4349-BCA1-B22555E48A66}" uniqueName="5" name="Best Time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7633807-617A-495F-A10D-08475CCEA2AF}" name="TeamGold" displayName="TeamGold" ref="A1:AH17" tableType="queryTable" totalsRowShown="0">
  <autoFilter ref="A1:AH17" xr:uid="{78593BA7-AFA7-4ADC-B9B2-F1049BA79F78}"/>
  <sortState xmlns:xlrd2="http://schemas.microsoft.com/office/spreadsheetml/2017/richdata2" ref="A2:AH17">
    <sortCondition descending="1" ref="D2:D17"/>
    <sortCondition ref="A2:A17"/>
  </sortState>
  <tableColumns count="34">
    <tableColumn id="32" xr3:uid="{EA803932-1179-42DF-BFD0-275F6A6175A4}" uniqueName="32" name="Time" queryTableFieldId="32" dataDxfId="135">
      <calculatedColumnFormula>SUM(TeamGold[[#This Row],[Week 1.1]:[Week 15.2]])</calculatedColumnFormula>
    </tableColumn>
    <tableColumn id="33" xr3:uid="{AC492BFC-1620-4924-9D24-4E893692DB53}" uniqueName="33" name=" - " queryTableFieldId="34" dataDxfId="134"/>
    <tableColumn id="1" xr3:uid="{802A844C-F61A-4088-B84C-892CD50E7B13}" uniqueName="1" name="Team" queryTableFieldId="1" dataDxfId="133"/>
    <tableColumn id="34" xr3:uid="{E8137342-27DB-4558-9E34-2644E4B0CC5A}" uniqueName="34" name="Count" queryTableFieldId="35" dataDxfId="132">
      <calculatedColumnFormula>COUNT(TeamGold[[#This Row],[Week 1.1]:[Week 15.2]])</calculatedColumnFormula>
    </tableColumn>
    <tableColumn id="2" xr3:uid="{704CF313-7AE7-462B-B75A-84EDDD1CEE61}" uniqueName="2" name="Week 1.1" queryTableFieldId="2" dataDxfId="131"/>
    <tableColumn id="3" xr3:uid="{5CE93A2E-359F-4B64-9C66-EE33EC6C733B}" uniqueName="3" name="Week 1.2" queryTableFieldId="3" dataDxfId="130"/>
    <tableColumn id="4" xr3:uid="{4DC70413-2BD0-4557-AB19-CA3007834D63}" uniqueName="4" name="Week 2.1" queryTableFieldId="4" dataDxfId="129"/>
    <tableColumn id="5" xr3:uid="{57637892-A74C-472B-95D2-1FC0B5F1964E}" uniqueName="5" name="Week 2.2" queryTableFieldId="5" dataDxfId="128"/>
    <tableColumn id="6" xr3:uid="{A5B85566-FF08-47C5-9DA3-3DF340F873B0}" uniqueName="6" name="Week 3.2" queryTableFieldId="6" dataDxfId="127"/>
    <tableColumn id="7" xr3:uid="{57D56654-8B04-4CBE-B5EC-796445003D24}" uniqueName="7" name="Week 3.1" queryTableFieldId="7" dataDxfId="126"/>
    <tableColumn id="8" xr3:uid="{E0040C83-BF45-4357-9EAF-759EE50CBB5D}" uniqueName="8" name="Week 4.1" queryTableFieldId="8" dataDxfId="125"/>
    <tableColumn id="9" xr3:uid="{B0DDCC8D-3476-4B7B-ADE6-9C7545783732}" uniqueName="9" name="Week 4.2" queryTableFieldId="9" dataDxfId="124"/>
    <tableColumn id="10" xr3:uid="{78FD2FD7-9944-4F73-AA63-2D50A6D56462}" uniqueName="10" name="Week 5.1" queryTableFieldId="10" dataDxfId="123"/>
    <tableColumn id="11" xr3:uid="{E987FC01-8B60-49C6-BF05-921E1DF3D5ED}" uniqueName="11" name="Week 5.2" queryTableFieldId="11" dataDxfId="122"/>
    <tableColumn id="12" xr3:uid="{34D0BCD5-B05E-454F-87FF-6806367F3ED0}" uniqueName="12" name="Week 6.1" queryTableFieldId="12" dataDxfId="121"/>
    <tableColumn id="13" xr3:uid="{6F2D6846-124B-445C-8B73-090304271C70}" uniqueName="13" name="Week 6.2" queryTableFieldId="13" dataDxfId="120"/>
    <tableColumn id="14" xr3:uid="{F62B8FCC-1B87-4235-8882-787574F25A9F}" uniqueName="14" name="Week 7.1" queryTableFieldId="14" dataDxfId="119"/>
    <tableColumn id="15" xr3:uid="{7EA90193-410B-4B4E-964E-56A11D21258E}" uniqueName="15" name="Week 7.2" queryTableFieldId="15" dataDxfId="118"/>
    <tableColumn id="16" xr3:uid="{E91C48BC-6762-496A-B201-45F0CAB473EB}" uniqueName="16" name="Week 8.1" queryTableFieldId="16" dataDxfId="117"/>
    <tableColumn id="17" xr3:uid="{FBD5879C-47E6-4A6A-AAC2-0170498F459D}" uniqueName="17" name="Week 8.2" queryTableFieldId="17" dataDxfId="116"/>
    <tableColumn id="18" xr3:uid="{E64FDE4E-D75F-433C-8E39-71AE11D81070}" uniqueName="18" name="Week 9.1" queryTableFieldId="18" dataDxfId="115"/>
    <tableColumn id="19" xr3:uid="{202DBB52-1164-4928-9306-C9FBBC186B8F}" uniqueName="19" name="Week 9.2" queryTableFieldId="19" dataDxfId="114"/>
    <tableColumn id="20" xr3:uid="{7B8806B2-40A5-4A0B-949D-AA5AC8996048}" uniqueName="20" name="Week 10.1" queryTableFieldId="20" dataDxfId="113"/>
    <tableColumn id="21" xr3:uid="{7BC01CE3-AC8E-4343-803E-6BD217E0820B}" uniqueName="21" name="Week 10.2" queryTableFieldId="21" dataDxfId="112"/>
    <tableColumn id="22" xr3:uid="{7BC450AD-E166-44B0-B7E1-8E11A27359CD}" uniqueName="22" name="Week 11.1" queryTableFieldId="22" dataDxfId="111"/>
    <tableColumn id="23" xr3:uid="{41E8801C-FE71-408A-AD75-CF24C850C3F9}" uniqueName="23" name="Week 11.2" queryTableFieldId="23" dataDxfId="110"/>
    <tableColumn id="24" xr3:uid="{C1DB9F79-7022-4306-BF7D-FE89BC93EC05}" uniqueName="24" name="Week 12.1" queryTableFieldId="24" dataDxfId="109"/>
    <tableColumn id="25" xr3:uid="{CC4E23F8-AE44-4D06-9A9E-1F32CEC6D3F2}" uniqueName="25" name="Week 12.2" queryTableFieldId="25" dataDxfId="108"/>
    <tableColumn id="26" xr3:uid="{CE0E56AC-7897-416D-83A0-0BEF16E16AFD}" uniqueName="26" name="Week 13.1" queryTableFieldId="26" dataDxfId="107"/>
    <tableColumn id="27" xr3:uid="{FA7E0DDD-6448-4B8E-8D31-8220CCBE0403}" uniqueName="27" name="Week 13.2" queryTableFieldId="27" dataDxfId="106"/>
    <tableColumn id="28" xr3:uid="{DD34DD64-A824-435F-9AD3-17BC906B6FD6}" uniqueName="28" name="Week 14.1" queryTableFieldId="28" dataDxfId="105"/>
    <tableColumn id="29" xr3:uid="{39A8E803-789C-4EA2-B651-3003AA0180C9}" uniqueName="29" name="Week 14.2" queryTableFieldId="29" dataDxfId="104"/>
    <tableColumn id="30" xr3:uid="{7C82565C-CB54-465D-9826-67887F9D1DD1}" uniqueName="30" name="Week 15.1" queryTableFieldId="30" dataDxfId="103"/>
    <tableColumn id="31" xr3:uid="{BA4C4146-7872-443E-A36F-85F5F4353050}" uniqueName="31" name="Week 15.2" queryTableFieldId="31" dataDxfId="10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F7577CA-A16E-4230-8698-8E901B5E2157}" name="TeamPlatinum" displayName="TeamPlatinum" ref="A1:AH15" tableType="queryTable" totalsRowShown="0">
  <autoFilter ref="A1:AH15" xr:uid="{668C3A0A-1A3A-4667-8823-F790B3E919FE}">
    <filterColumn colId="3">
      <filters>
        <filter val="29"/>
        <filter val="30"/>
      </filters>
    </filterColumn>
  </autoFilter>
  <sortState xmlns:xlrd2="http://schemas.microsoft.com/office/spreadsheetml/2017/richdata2" ref="A2:AH15">
    <sortCondition ref="A1:A15"/>
  </sortState>
  <tableColumns count="34">
    <tableColumn id="32" xr3:uid="{4408E9C4-59B7-47EA-85CF-0C8BD8A337F0}" uniqueName="32" name="Time" queryTableFieldId="32" dataDxfId="101">
      <calculatedColumnFormula>SUM(TeamPlatinum[[#This Row],[Week 1.1]:[Week 15.2]])</calculatedColumnFormula>
    </tableColumn>
    <tableColumn id="34" xr3:uid="{48CDC27B-F2B7-4D07-9446-BBA0852F8349}" uniqueName="34" name=" - " queryTableFieldId="35" dataDxfId="100"/>
    <tableColumn id="1" xr3:uid="{AEBD51FD-C0DF-4322-A139-EFD19CD6EDF8}" uniqueName="1" name="Team" queryTableFieldId="1" dataDxfId="99"/>
    <tableColumn id="33" xr3:uid="{195A975E-0A64-4290-BADC-10DBAB080D42}" uniqueName="33" name="Count" queryTableFieldId="34" dataDxfId="98">
      <calculatedColumnFormula>COUNT(TeamPlatinum[[#This Row],[Week 1.1]:[Week 15.2]])</calculatedColumnFormula>
    </tableColumn>
    <tableColumn id="2" xr3:uid="{CE1CFFE4-A761-4440-9F0C-53068515423C}" uniqueName="2" name="Week 1.1" queryTableFieldId="2" dataDxfId="97"/>
    <tableColumn id="3" xr3:uid="{6CCE4178-3147-4A2B-A977-A7F7AF96C2BB}" uniqueName="3" name="Week 1.2" queryTableFieldId="3" dataDxfId="96"/>
    <tableColumn id="4" xr3:uid="{B1DFBB02-60D2-4FC5-8F42-626E1238181F}" uniqueName="4" name="Week 2.1" queryTableFieldId="4" dataDxfId="95"/>
    <tableColumn id="5" xr3:uid="{A663BB0B-F9B5-4D6D-B7FC-641C2A9F90CC}" uniqueName="5" name="Week 2.2" queryTableFieldId="5" dataDxfId="94"/>
    <tableColumn id="6" xr3:uid="{E28BC6B9-753D-4297-B4DD-48FEB5255BC7}" uniqueName="6" name="Week 3.2" queryTableFieldId="6" dataDxfId="93"/>
    <tableColumn id="7" xr3:uid="{64702548-2120-4099-AC84-FF42392EB7C2}" uniqueName="7" name="Week 3.1" queryTableFieldId="7" dataDxfId="92"/>
    <tableColumn id="8" xr3:uid="{22A26D31-C63F-4083-9A1E-EB0F0368E23F}" uniqueName="8" name="Week 4.1" queryTableFieldId="8" dataDxfId="91"/>
    <tableColumn id="9" xr3:uid="{759051C9-64BA-42DA-8E11-925D723E2943}" uniqueName="9" name="Week 4.2" queryTableFieldId="9" dataDxfId="90"/>
    <tableColumn id="10" xr3:uid="{D5FDAC9F-B0DA-437B-BF63-5C2603D5DDFD}" uniqueName="10" name="Week 5.1" queryTableFieldId="10" dataDxfId="89"/>
    <tableColumn id="11" xr3:uid="{37F6BBC3-FCA5-4DF2-B80B-14A33837F3DF}" uniqueName="11" name="Week 5.2" queryTableFieldId="11" dataDxfId="88"/>
    <tableColumn id="12" xr3:uid="{CED84D85-72D4-40EE-9E83-1E4F1BDB70CA}" uniqueName="12" name="Week 6.1" queryTableFieldId="12" dataDxfId="87"/>
    <tableColumn id="13" xr3:uid="{DCCF8FA8-FA3A-4CA1-A5FC-7AEAF7A310A4}" uniqueName="13" name="Week 6.2" queryTableFieldId="13" dataDxfId="86"/>
    <tableColumn id="14" xr3:uid="{069ACB75-47E8-4743-BDEE-F0121A1F6559}" uniqueName="14" name="Week 7.1" queryTableFieldId="14" dataDxfId="85"/>
    <tableColumn id="15" xr3:uid="{677683E6-0670-4953-9071-BE0C8FBBCA88}" uniqueName="15" name="Week 7.2" queryTableFieldId="15" dataDxfId="84"/>
    <tableColumn id="16" xr3:uid="{EB608DF7-EB2A-4E49-910B-5022629B6EA6}" uniqueName="16" name="Week 8.1" queryTableFieldId="16" dataDxfId="83"/>
    <tableColumn id="17" xr3:uid="{B9155118-7EDE-460C-ACA1-4093CB72FB1C}" uniqueName="17" name="Week 8.2" queryTableFieldId="17" dataDxfId="82"/>
    <tableColumn id="18" xr3:uid="{5E5BB9D1-AA9A-41CA-A663-3B2F890DF2E6}" uniqueName="18" name="Week 9.1" queryTableFieldId="18" dataDxfId="81"/>
    <tableColumn id="19" xr3:uid="{2851A039-ACB0-4E3A-9310-3E08D3BC69EC}" uniqueName="19" name="Week 9.2" queryTableFieldId="19" dataDxfId="80"/>
    <tableColumn id="20" xr3:uid="{564238CD-366A-477B-9A19-DF98E7F96CA3}" uniqueName="20" name="Week 10.1" queryTableFieldId="20" dataDxfId="79"/>
    <tableColumn id="21" xr3:uid="{A56DF5B7-D4BF-4ED8-8E88-BD05C71ED69E}" uniqueName="21" name="Week 10.2" queryTableFieldId="21" dataDxfId="78"/>
    <tableColumn id="22" xr3:uid="{0B7B5DFA-893B-43B6-B735-636302C60320}" uniqueName="22" name="Week 11.1" queryTableFieldId="22" dataDxfId="77"/>
    <tableColumn id="23" xr3:uid="{B14381E4-4D2A-4128-886E-AE8638085E06}" uniqueName="23" name="Week 11.2" queryTableFieldId="23" dataDxfId="76"/>
    <tableColumn id="24" xr3:uid="{83C1B4DA-730F-4911-8DD1-7223BDC4883A}" uniqueName="24" name="Week 12.1" queryTableFieldId="24" dataDxfId="75"/>
    <tableColumn id="25" xr3:uid="{3488E4CB-F570-421A-BEB9-C47C3DB30AD3}" uniqueName="25" name="Week 12.2" queryTableFieldId="25" dataDxfId="74"/>
    <tableColumn id="26" xr3:uid="{D73E3223-0496-4A61-AACE-8A2264EC7E47}" uniqueName="26" name="Week 13.1" queryTableFieldId="26" dataDxfId="73"/>
    <tableColumn id="27" xr3:uid="{9A5D9F83-03A6-4F63-8BC6-653527DB487F}" uniqueName="27" name="Week 13.2" queryTableFieldId="27" dataDxfId="72"/>
    <tableColumn id="28" xr3:uid="{1FE8985B-16B1-4B03-B5EB-EBCDBB4A41D8}" uniqueName="28" name="Week 14.1" queryTableFieldId="28" dataDxfId="71"/>
    <tableColumn id="29" xr3:uid="{684E2C2E-7E21-471B-A70A-389FDE37B090}" uniqueName="29" name="Week 14.2" queryTableFieldId="29" dataDxfId="70"/>
    <tableColumn id="30" xr3:uid="{C0DCD4CD-2492-4987-871D-3E254D398EA3}" uniqueName="30" name="Week 15.1" queryTableFieldId="30" dataDxfId="69"/>
    <tableColumn id="31" xr3:uid="{6EA4B299-D5E6-4AB7-B812-955D47BBC5F7}" uniqueName="31" name="Week 15.2" queryTableFieldId="31" dataDxfId="6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4FF7A1-6CE9-48FE-ADF4-68EF66786BA5}" name="PlayerGold" displayName="PlayerGold" ref="A1:AH20" tableType="queryTable" totalsRowShown="0">
  <autoFilter ref="A1:AH20" xr:uid="{8391CEEE-C281-4596-B373-BD6D01D8A7D3}">
    <filterColumn colId="3">
      <filters>
        <filter val="29"/>
        <filter val="30"/>
      </filters>
    </filterColumn>
  </autoFilter>
  <sortState xmlns:xlrd2="http://schemas.microsoft.com/office/spreadsheetml/2017/richdata2" ref="A2:AH20">
    <sortCondition ref="A1:A20"/>
  </sortState>
  <tableColumns count="34">
    <tableColumn id="32" xr3:uid="{80D7B0A9-3199-4C36-A638-9E24FB63E890}" uniqueName="32" name="Time" queryTableFieldId="32" dataDxfId="67">
      <calculatedColumnFormula>SUM(PlayerGold[[#This Row],[Week 1.1]:[Week 15.2]])</calculatedColumnFormula>
    </tableColumn>
    <tableColumn id="34" xr3:uid="{840D5B8B-79E3-49A4-84C1-4B7B6F01924C}" uniqueName="34" name=" - " queryTableFieldId="36" dataDxfId="66"/>
    <tableColumn id="1" xr3:uid="{BFEA19C4-5A73-448F-9FA5-54B0C188CC6B}" uniqueName="1" name="Player" queryTableFieldId="1" dataDxfId="65"/>
    <tableColumn id="33" xr3:uid="{8A6FF19D-78C7-4769-953A-A582A21A5E9C}" uniqueName="33" name="Count" queryTableFieldId="33" dataDxfId="64">
      <calculatedColumnFormula>COUNT(PlayerGold[[#This Row],[Week 1.1]:[Week 15.2]])</calculatedColumnFormula>
    </tableColumn>
    <tableColumn id="2" xr3:uid="{EDDA3DB3-1CAA-4128-AD3C-CCC9012557B7}" uniqueName="2" name="Week 1.1" queryTableFieldId="2" dataDxfId="63"/>
    <tableColumn id="3" xr3:uid="{32FE2925-C1B8-43B1-8EDF-E054109451A9}" uniqueName="3" name="Week 1.2" queryTableFieldId="3" dataDxfId="62"/>
    <tableColumn id="4" xr3:uid="{52DCB085-8978-4D35-8B14-B7FDF38C72A0}" uniqueName="4" name="Week 2.1" queryTableFieldId="4" dataDxfId="61"/>
    <tableColumn id="5" xr3:uid="{B8ACD4AA-CA48-4A75-8C57-5AA1C6AF7FD7}" uniqueName="5" name="Week 2.2" queryTableFieldId="5" dataDxfId="60"/>
    <tableColumn id="6" xr3:uid="{5CA03ED7-A69E-41A1-BBC4-DFF2C7B8EBE0}" uniqueName="6" name="Week 3.1" queryTableFieldId="6" dataDxfId="59"/>
    <tableColumn id="7" xr3:uid="{84B21308-EECC-40EC-B72A-D8E249BD2A3A}" uniqueName="7" name="Week 3.2" queryTableFieldId="7" dataDxfId="58"/>
    <tableColumn id="8" xr3:uid="{56BBBE6F-879E-4D60-8B1A-2049691133E0}" uniqueName="8" name="Week 4.1" queryTableFieldId="8" dataDxfId="57"/>
    <tableColumn id="9" xr3:uid="{0CDB64F2-46E0-4455-8820-35C7984D7BBC}" uniqueName="9" name="Week 4.2" queryTableFieldId="9" dataDxfId="56"/>
    <tableColumn id="10" xr3:uid="{9A27159A-B399-4603-912B-34DA26356FF9}" uniqueName="10" name="Week 5.1" queryTableFieldId="10" dataDxfId="55"/>
    <tableColumn id="11" xr3:uid="{4052171D-7CF4-4AC7-B305-5E946567CBA7}" uniqueName="11" name="Week 5.2" queryTableFieldId="11" dataDxfId="54"/>
    <tableColumn id="12" xr3:uid="{53CDEA47-4BA2-4947-9B37-2328AA5F730F}" uniqueName="12" name="Week 6.1" queryTableFieldId="12" dataDxfId="53"/>
    <tableColumn id="13" xr3:uid="{202B1067-E882-49F9-8BC0-8AEA007DD06C}" uniqueName="13" name="Week 6.2" queryTableFieldId="13" dataDxfId="52"/>
    <tableColumn id="14" xr3:uid="{84492A16-1409-4E99-B336-C15858770E6A}" uniqueName="14" name="Week 7.1" queryTableFieldId="14" dataDxfId="51"/>
    <tableColumn id="15" xr3:uid="{ED270DD7-3938-49AE-99EF-FAA9066DF4E9}" uniqueName="15" name="Week 7.2" queryTableFieldId="15" dataDxfId="50"/>
    <tableColumn id="16" xr3:uid="{42E75460-FEA2-46F1-BED4-7A3CBD505421}" uniqueName="16" name="Week 8.1" queryTableFieldId="16" dataDxfId="49"/>
    <tableColumn id="17" xr3:uid="{73BB4219-CFFA-4D26-B077-8B1748595DF8}" uniqueName="17" name="Week 8.2" queryTableFieldId="17" dataDxfId="48"/>
    <tableColumn id="18" xr3:uid="{49B40CCE-AC80-4841-91E1-757513675CD4}" uniqueName="18" name="Week 9.1" queryTableFieldId="18" dataDxfId="47"/>
    <tableColumn id="19" xr3:uid="{79AC3EAE-7D0A-442F-91A3-E83D9B75B9B9}" uniqueName="19" name="Week 9.2" queryTableFieldId="19" dataDxfId="46"/>
    <tableColumn id="20" xr3:uid="{3120422A-6CD1-47D0-87A6-4ADDC45F9DC4}" uniqueName="20" name="Week 10.1" queryTableFieldId="20" dataDxfId="45"/>
    <tableColumn id="21" xr3:uid="{12B03197-129F-4AE9-AC03-A44D6D6D9F60}" uniqueName="21" name="Week 10.2" queryTableFieldId="21" dataDxfId="44"/>
    <tableColumn id="22" xr3:uid="{1E4327F2-6D57-48CE-8489-DD119B6AAC4A}" uniqueName="22" name="Week 11.1" queryTableFieldId="22" dataDxfId="43"/>
    <tableColumn id="23" xr3:uid="{AE83CBB4-9769-44AF-A37D-BAA0E712E4F6}" uniqueName="23" name="Week 11.2" queryTableFieldId="23" dataDxfId="42"/>
    <tableColumn id="24" xr3:uid="{583C6FA2-F696-4F1B-95A1-21F9322ABED5}" uniqueName="24" name="Week 12.1" queryTableFieldId="24" dataDxfId="41"/>
    <tableColumn id="25" xr3:uid="{47EA74B3-57DD-4184-AC37-228E5A46B76A}" uniqueName="25" name="Week 12.2" queryTableFieldId="25" dataDxfId="40"/>
    <tableColumn id="26" xr3:uid="{88E1CB39-9F95-4D5A-9B33-063483DC96D0}" uniqueName="26" name="Week 13.1" queryTableFieldId="26" dataDxfId="39"/>
    <tableColumn id="27" xr3:uid="{82DAC54D-AFCF-43EA-A2A9-B27BA9AA2BFF}" uniqueName="27" name="Week 13.2" queryTableFieldId="27" dataDxfId="38"/>
    <tableColumn id="28" xr3:uid="{87874B4A-CE7C-4114-8617-328612482C15}" uniqueName="28" name="Week 14.1" queryTableFieldId="28" dataDxfId="37"/>
    <tableColumn id="29" xr3:uid="{9534EA9C-6D7E-48AA-B107-C7E3A0D8A257}" uniqueName="29" name="Week 14.2" queryTableFieldId="29" dataDxfId="36"/>
    <tableColumn id="30" xr3:uid="{3BA81907-268F-4AAF-9DFF-17505BC31A34}" uniqueName="30" name="Week 15.1" queryTableFieldId="30" dataDxfId="35"/>
    <tableColumn id="31" xr3:uid="{5953842B-7959-45A4-9C5B-964C5CE07F5C}" uniqueName="31" name="Week 15.2" queryTableFieldId="31" dataDxfId="3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11BDAC3-0B33-4936-8D4F-148FC62860AC}" name="PlayerPlatinum" displayName="PlayerPlatinum" ref="A1:AH16" tableType="queryTable" totalsRowShown="0">
  <autoFilter ref="A1:AH16" xr:uid="{8282DEA4-BB8B-4515-9DD1-719710AC8390}">
    <filterColumn colId="3">
      <filters>
        <filter val="29"/>
        <filter val="30"/>
      </filters>
    </filterColumn>
  </autoFilter>
  <sortState xmlns:xlrd2="http://schemas.microsoft.com/office/spreadsheetml/2017/richdata2" ref="A2:AH16">
    <sortCondition ref="A1:A16"/>
  </sortState>
  <tableColumns count="34">
    <tableColumn id="32" xr3:uid="{71836AF1-34EB-40B2-B1A4-1F49B9A19B03}" uniqueName="32" name="Time" queryTableFieldId="32" dataDxfId="33">
      <calculatedColumnFormula>SUM(PlayerPlatinum[[#This Row],[Week 1.1]:[Week 15.2]])</calculatedColumnFormula>
    </tableColumn>
    <tableColumn id="34" xr3:uid="{655364F0-299C-4BFE-9F95-A3A99BD18FEC}" uniqueName="34" name=" - " queryTableFieldId="35" dataDxfId="32"/>
    <tableColumn id="1" xr3:uid="{7554E25A-7F5A-4568-A03C-8DF53F981489}" uniqueName="1" name="Player" queryTableFieldId="1" dataDxfId="31"/>
    <tableColumn id="33" xr3:uid="{7A7BF33E-1B52-4146-826A-6DC2BF8EA7A7}" uniqueName="33" name="Count" queryTableFieldId="34" dataDxfId="30">
      <calculatedColumnFormula>COUNT(PlayerPlatinum[[#This Row],[Week 1.1]:[Week 15.2]])</calculatedColumnFormula>
    </tableColumn>
    <tableColumn id="2" xr3:uid="{84435CEC-54EB-4C52-B716-E36B0AEE4174}" uniqueName="2" name="Week 1.1" queryTableFieldId="2" dataDxfId="29"/>
    <tableColumn id="3" xr3:uid="{90250C99-53E0-488A-8FC9-D8E2EF894665}" uniqueName="3" name="Week 1.2" queryTableFieldId="3" dataDxfId="28"/>
    <tableColumn id="4" xr3:uid="{D0B5B26B-E803-4C56-AF9B-CA9AFFF6FF24}" uniqueName="4" name="Week 2.1" queryTableFieldId="4" dataDxfId="27"/>
    <tableColumn id="5" xr3:uid="{4E0C6092-4939-4601-BFC6-F0469B987298}" uniqueName="5" name="Week 2.2" queryTableFieldId="5" dataDxfId="26"/>
    <tableColumn id="6" xr3:uid="{F90194C4-999C-4427-82F9-DD46C0C334CF}" uniqueName="6" name="Week 3.1" queryTableFieldId="6" dataDxfId="25"/>
    <tableColumn id="7" xr3:uid="{7A9DFFED-CA48-4D4E-9620-89FB3CA6A628}" uniqueName="7" name="Week 3.2" queryTableFieldId="7" dataDxfId="24"/>
    <tableColumn id="8" xr3:uid="{3333C828-654E-47F1-BE83-98F081484E0F}" uniqueName="8" name="Week 4.1" queryTableFieldId="8" dataDxfId="23"/>
    <tableColumn id="9" xr3:uid="{A38F349C-B75A-4742-A6FF-F09F246E50EB}" uniqueName="9" name="Week 4.2" queryTableFieldId="9" dataDxfId="22"/>
    <tableColumn id="10" xr3:uid="{F9EF8A1A-472B-43AE-BD40-E7632E9598C6}" uniqueName="10" name="Week 5.1" queryTableFieldId="10" dataDxfId="21"/>
    <tableColumn id="11" xr3:uid="{EDA7BB97-1BCC-4E4F-A032-73F2880D45AF}" uniqueName="11" name="Week 5.2" queryTableFieldId="11" dataDxfId="20"/>
    <tableColumn id="12" xr3:uid="{A15C4717-FA11-4310-811E-EE00D0776150}" uniqueName="12" name="Week 6.1" queryTableFieldId="12" dataDxfId="19"/>
    <tableColumn id="13" xr3:uid="{FEB81C5D-3BBB-470F-A753-E825B0F7D7E5}" uniqueName="13" name="Week 6.2" queryTableFieldId="13" dataDxfId="18"/>
    <tableColumn id="14" xr3:uid="{6AC63F6C-C6E0-4028-B662-899DC11A2BD1}" uniqueName="14" name="Week 7.1" queryTableFieldId="14" dataDxfId="17"/>
    <tableColumn id="15" xr3:uid="{2AF4EA2F-FF06-4FBE-BF00-8B3C3FDF2EE3}" uniqueName="15" name="Week 7.2" queryTableFieldId="15" dataDxfId="16"/>
    <tableColumn id="16" xr3:uid="{A55595D9-4B72-4DB1-AA01-4886C51BF30D}" uniqueName="16" name="Week 8.1" queryTableFieldId="16" dataDxfId="15"/>
    <tableColumn id="17" xr3:uid="{C9215180-837A-4E81-8B43-F09E4207211A}" uniqueName="17" name="Week 8.2" queryTableFieldId="17" dataDxfId="14"/>
    <tableColumn id="18" xr3:uid="{D510F827-85C2-4E60-864A-747EDA6357F8}" uniqueName="18" name="Week 9.1" queryTableFieldId="18" dataDxfId="13"/>
    <tableColumn id="19" xr3:uid="{B0A0FE3D-0620-4DDC-8139-989BA7BBF207}" uniqueName="19" name="Week 9.2" queryTableFieldId="19" dataDxfId="12"/>
    <tableColumn id="20" xr3:uid="{9E0552F0-97B9-48F8-AE0C-14A1B0E2A6F7}" uniqueName="20" name="Week 10.1" queryTableFieldId="20" dataDxfId="11"/>
    <tableColumn id="21" xr3:uid="{55C0DF66-1F08-4ECB-8287-EC7C3994A87F}" uniqueName="21" name="Week 10.2" queryTableFieldId="21" dataDxfId="10"/>
    <tableColumn id="22" xr3:uid="{11C3AA68-4A48-4D9C-9F31-EAD2E58FD7FC}" uniqueName="22" name="Week 11.1" queryTableFieldId="22" dataDxfId="9"/>
    <tableColumn id="23" xr3:uid="{B2BDE6A8-C022-48FB-A058-F59307037DE4}" uniqueName="23" name="Week 11.2" queryTableFieldId="23" dataDxfId="8"/>
    <tableColumn id="24" xr3:uid="{1CD08BEA-53A6-4E2B-9428-AC47F4AF0811}" uniqueName="24" name="Week 12.1" queryTableFieldId="24" dataDxfId="7"/>
    <tableColumn id="25" xr3:uid="{648F2786-90E7-4CFB-8E42-501D8FDF2463}" uniqueName="25" name="Week 12.2" queryTableFieldId="25" dataDxfId="6"/>
    <tableColumn id="26" xr3:uid="{CC9500DC-CA8E-4591-A5FE-ABAC4D0B6E53}" uniqueName="26" name="Week 13.1" queryTableFieldId="26" dataDxfId="5"/>
    <tableColumn id="27" xr3:uid="{D1ECBEA4-8479-4F7A-8353-F015ACC49A34}" uniqueName="27" name="Week 13.2" queryTableFieldId="27" dataDxfId="4"/>
    <tableColumn id="28" xr3:uid="{61E851CD-C9D5-4E3F-98E9-57CD5555FE56}" uniqueName="28" name="Week 14.1" queryTableFieldId="28" dataDxfId="3"/>
    <tableColumn id="29" xr3:uid="{B43821BD-D69C-442E-86EE-244907683BE6}" uniqueName="29" name="Week 14.2" queryTableFieldId="29" dataDxfId="2"/>
    <tableColumn id="30" xr3:uid="{5E45D0C9-9330-4BF9-8504-F09C4C0DC4EF}" uniqueName="30" name="Week 15.1" queryTableFieldId="30" dataDxfId="1"/>
    <tableColumn id="31" xr3:uid="{E3A6113B-9F08-42F1-9492-396C9649E9B0}" uniqueName="31" name="Week 15.2" queryTableFieldId="3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D5DDC-E6D1-41B4-91D7-A8BD38D37CEE}">
  <dimension ref="A1:E535"/>
  <sheetViews>
    <sheetView workbookViewId="0">
      <selection sqref="A1:E522"/>
    </sheetView>
  </sheetViews>
  <sheetFormatPr defaultRowHeight="15" x14ac:dyDescent="0.25"/>
  <cols>
    <col min="1" max="1" width="16.42578125" bestFit="1" customWidth="1"/>
    <col min="2" max="2" width="11.42578125" bestFit="1" customWidth="1"/>
    <col min="3" max="3" width="54" bestFit="1" customWidth="1"/>
    <col min="4" max="4" width="10.140625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9</v>
      </c>
      <c r="B2" s="1" t="s">
        <v>6</v>
      </c>
      <c r="C2" s="1" t="s">
        <v>7</v>
      </c>
      <c r="D2" s="1" t="s">
        <v>8</v>
      </c>
      <c r="E2">
        <v>2.074074074074074E-2</v>
      </c>
    </row>
    <row r="3" spans="1:5" x14ac:dyDescent="0.25">
      <c r="A3" s="1" t="s">
        <v>65</v>
      </c>
      <c r="B3" s="1" t="s">
        <v>6</v>
      </c>
      <c r="C3" s="1" t="s">
        <v>7</v>
      </c>
      <c r="D3" s="1" t="s">
        <v>8</v>
      </c>
      <c r="E3">
        <v>2.074074074074074E-2</v>
      </c>
    </row>
    <row r="4" spans="1:5" x14ac:dyDescent="0.25">
      <c r="A4" s="1" t="s">
        <v>5</v>
      </c>
      <c r="B4" s="1" t="s">
        <v>6</v>
      </c>
      <c r="C4" s="1" t="s">
        <v>7</v>
      </c>
      <c r="D4" s="1" t="s">
        <v>8</v>
      </c>
      <c r="E4">
        <v>1.8043981481481484E-2</v>
      </c>
    </row>
    <row r="5" spans="1:5" x14ac:dyDescent="0.25">
      <c r="A5" s="1" t="s">
        <v>118</v>
      </c>
      <c r="B5" s="1" t="s">
        <v>6</v>
      </c>
      <c r="C5" s="1" t="s">
        <v>7</v>
      </c>
      <c r="D5" s="1" t="s">
        <v>8</v>
      </c>
      <c r="E5">
        <v>2.326388888888889E-2</v>
      </c>
    </row>
    <row r="6" spans="1:5" x14ac:dyDescent="0.25">
      <c r="A6" s="1" t="s">
        <v>38</v>
      </c>
      <c r="B6" s="1" t="s">
        <v>6</v>
      </c>
      <c r="C6" s="1" t="s">
        <v>7</v>
      </c>
      <c r="D6" s="1" t="s">
        <v>8</v>
      </c>
      <c r="E6">
        <v>2.3935185185185184E-2</v>
      </c>
    </row>
    <row r="7" spans="1:5" x14ac:dyDescent="0.25">
      <c r="A7" s="1" t="s">
        <v>66</v>
      </c>
      <c r="B7" s="1" t="s">
        <v>6</v>
      </c>
      <c r="C7" s="1" t="s">
        <v>7</v>
      </c>
      <c r="D7" s="1" t="s">
        <v>8</v>
      </c>
      <c r="E7">
        <v>3.2615740740740744E-2</v>
      </c>
    </row>
    <row r="8" spans="1:5" x14ac:dyDescent="0.25">
      <c r="A8" s="1" t="s">
        <v>62</v>
      </c>
      <c r="B8" s="1" t="s">
        <v>6</v>
      </c>
      <c r="C8" s="1" t="s">
        <v>7</v>
      </c>
      <c r="D8" s="1" t="s">
        <v>8</v>
      </c>
      <c r="E8">
        <v>2.630787037037037E-2</v>
      </c>
    </row>
    <row r="9" spans="1:5" x14ac:dyDescent="0.25">
      <c r="A9" s="1" t="s">
        <v>12</v>
      </c>
      <c r="B9" s="1" t="s">
        <v>6</v>
      </c>
      <c r="C9" s="1" t="s">
        <v>7</v>
      </c>
      <c r="D9" s="1" t="s">
        <v>8</v>
      </c>
      <c r="E9">
        <v>1.8043981481481484E-2</v>
      </c>
    </row>
    <row r="10" spans="1:5" x14ac:dyDescent="0.25">
      <c r="A10" s="1" t="s">
        <v>63</v>
      </c>
      <c r="B10" s="1" t="s">
        <v>6</v>
      </c>
      <c r="C10" s="1" t="s">
        <v>7</v>
      </c>
      <c r="D10" s="1" t="s">
        <v>8</v>
      </c>
      <c r="E10">
        <v>2.630787037037037E-2</v>
      </c>
    </row>
    <row r="11" spans="1:5" x14ac:dyDescent="0.25">
      <c r="A11" s="1" t="s">
        <v>64</v>
      </c>
      <c r="B11" s="1" t="s">
        <v>6</v>
      </c>
      <c r="C11" s="1" t="s">
        <v>7</v>
      </c>
      <c r="D11" s="1" t="s">
        <v>8</v>
      </c>
      <c r="E11">
        <v>3.515046296296296E-2</v>
      </c>
    </row>
    <row r="12" spans="1:5" x14ac:dyDescent="0.25">
      <c r="A12" s="1" t="s">
        <v>29</v>
      </c>
      <c r="B12" s="1" t="s">
        <v>11</v>
      </c>
      <c r="C12" s="1" t="s">
        <v>7</v>
      </c>
      <c r="D12" s="1" t="s">
        <v>8</v>
      </c>
      <c r="E12">
        <v>2.9618055555555554E-2</v>
      </c>
    </row>
    <row r="13" spans="1:5" x14ac:dyDescent="0.25">
      <c r="A13" s="1" t="s">
        <v>5</v>
      </c>
      <c r="B13" s="1" t="s">
        <v>11</v>
      </c>
      <c r="C13" s="1" t="s">
        <v>7</v>
      </c>
      <c r="D13" s="1" t="s">
        <v>8</v>
      </c>
      <c r="E13">
        <v>2.0868055555555556E-2</v>
      </c>
    </row>
    <row r="14" spans="1:5" x14ac:dyDescent="0.25">
      <c r="A14" s="1" t="s">
        <v>73</v>
      </c>
      <c r="B14" s="1" t="s">
        <v>11</v>
      </c>
      <c r="C14" s="1" t="s">
        <v>7</v>
      </c>
      <c r="D14" s="1" t="s">
        <v>8</v>
      </c>
      <c r="E14">
        <v>2.359953703703704E-2</v>
      </c>
    </row>
    <row r="15" spans="1:5" x14ac:dyDescent="0.25">
      <c r="A15" s="1" t="s">
        <v>15</v>
      </c>
      <c r="B15" s="1" t="s">
        <v>11</v>
      </c>
      <c r="C15" s="1" t="s">
        <v>7</v>
      </c>
      <c r="D15" s="1" t="s">
        <v>8</v>
      </c>
      <c r="E15">
        <v>2.0069444444444442E-2</v>
      </c>
    </row>
    <row r="16" spans="1:5" x14ac:dyDescent="0.25">
      <c r="A16" s="1" t="s">
        <v>9</v>
      </c>
      <c r="B16" s="1" t="s">
        <v>11</v>
      </c>
      <c r="C16" s="1" t="s">
        <v>7</v>
      </c>
      <c r="D16" s="1" t="s">
        <v>8</v>
      </c>
      <c r="E16">
        <v>2.0601851851851854E-2</v>
      </c>
    </row>
    <row r="17" spans="1:5" x14ac:dyDescent="0.25">
      <c r="A17" s="1" t="s">
        <v>74</v>
      </c>
      <c r="B17" s="1" t="s">
        <v>11</v>
      </c>
      <c r="C17" s="1" t="s">
        <v>7</v>
      </c>
      <c r="D17" s="1" t="s">
        <v>8</v>
      </c>
      <c r="E17">
        <v>2.4363425925925927E-2</v>
      </c>
    </row>
    <row r="18" spans="1:5" x14ac:dyDescent="0.25">
      <c r="A18" s="1" t="s">
        <v>10</v>
      </c>
      <c r="B18" s="1" t="s">
        <v>11</v>
      </c>
      <c r="C18" s="1" t="s">
        <v>7</v>
      </c>
      <c r="D18" s="1" t="s">
        <v>8</v>
      </c>
      <c r="E18">
        <v>1.7303240740740741E-2</v>
      </c>
    </row>
    <row r="19" spans="1:5" x14ac:dyDescent="0.25">
      <c r="A19" s="1" t="s">
        <v>12</v>
      </c>
      <c r="B19" s="1" t="s">
        <v>11</v>
      </c>
      <c r="C19" s="1" t="s">
        <v>7</v>
      </c>
      <c r="D19" s="1" t="s">
        <v>8</v>
      </c>
      <c r="E19">
        <v>1.9594907407407405E-2</v>
      </c>
    </row>
    <row r="20" spans="1:5" x14ac:dyDescent="0.25">
      <c r="A20" s="1" t="s">
        <v>83</v>
      </c>
      <c r="B20" s="1" t="s">
        <v>6</v>
      </c>
      <c r="C20" s="1" t="s">
        <v>13</v>
      </c>
      <c r="D20" s="1" t="s">
        <v>14</v>
      </c>
      <c r="E20">
        <v>2.1226851851851854E-2</v>
      </c>
    </row>
    <row r="21" spans="1:5" x14ac:dyDescent="0.25">
      <c r="A21" s="1" t="s">
        <v>5</v>
      </c>
      <c r="B21" s="1" t="s">
        <v>6</v>
      </c>
      <c r="C21" s="1" t="s">
        <v>13</v>
      </c>
      <c r="D21" s="1" t="s">
        <v>14</v>
      </c>
      <c r="E21">
        <v>1.3738425925925926E-2</v>
      </c>
    </row>
    <row r="22" spans="1:5" x14ac:dyDescent="0.25">
      <c r="A22" s="1" t="s">
        <v>12</v>
      </c>
      <c r="B22" s="1" t="s">
        <v>6</v>
      </c>
      <c r="C22" s="1" t="s">
        <v>13</v>
      </c>
      <c r="D22" s="1" t="s">
        <v>14</v>
      </c>
      <c r="E22">
        <v>1.3622685185185184E-2</v>
      </c>
    </row>
    <row r="23" spans="1:5" x14ac:dyDescent="0.25">
      <c r="A23" s="1" t="s">
        <v>118</v>
      </c>
      <c r="B23" s="1" t="s">
        <v>6</v>
      </c>
      <c r="C23" s="1" t="s">
        <v>13</v>
      </c>
      <c r="D23" s="1" t="s">
        <v>14</v>
      </c>
      <c r="E23">
        <v>2.1828703703703701E-2</v>
      </c>
    </row>
    <row r="24" spans="1:5" x14ac:dyDescent="0.25">
      <c r="A24" s="1" t="s">
        <v>66</v>
      </c>
      <c r="B24" s="1" t="s">
        <v>6</v>
      </c>
      <c r="C24" s="1" t="s">
        <v>13</v>
      </c>
      <c r="D24" s="1" t="s">
        <v>14</v>
      </c>
      <c r="E24">
        <v>2.584490740740741E-2</v>
      </c>
    </row>
    <row r="25" spans="1:5" x14ac:dyDescent="0.25">
      <c r="A25" s="1" t="s">
        <v>63</v>
      </c>
      <c r="B25" s="1" t="s">
        <v>6</v>
      </c>
      <c r="C25" s="1" t="s">
        <v>13</v>
      </c>
      <c r="D25" s="1" t="s">
        <v>14</v>
      </c>
      <c r="E25">
        <v>1.9108796296296294E-2</v>
      </c>
    </row>
    <row r="26" spans="1:5" x14ac:dyDescent="0.25">
      <c r="A26" s="1" t="s">
        <v>65</v>
      </c>
      <c r="B26" s="1" t="s">
        <v>6</v>
      </c>
      <c r="C26" s="1" t="s">
        <v>13</v>
      </c>
      <c r="D26" s="1" t="s">
        <v>14</v>
      </c>
      <c r="E26">
        <v>1.5277777777777777E-2</v>
      </c>
    </row>
    <row r="27" spans="1:5" x14ac:dyDescent="0.25">
      <c r="A27" s="1" t="s">
        <v>64</v>
      </c>
      <c r="B27" s="1" t="s">
        <v>6</v>
      </c>
      <c r="C27" s="1" t="s">
        <v>13</v>
      </c>
      <c r="D27" s="1" t="s">
        <v>14</v>
      </c>
      <c r="E27">
        <v>2.6203703703703705E-2</v>
      </c>
    </row>
    <row r="28" spans="1:5" x14ac:dyDescent="0.25">
      <c r="A28" s="1" t="s">
        <v>29</v>
      </c>
      <c r="B28" s="1" t="s">
        <v>11</v>
      </c>
      <c r="C28" s="1" t="s">
        <v>13</v>
      </c>
      <c r="D28" s="1" t="s">
        <v>14</v>
      </c>
      <c r="E28">
        <v>2.3078703703703702E-2</v>
      </c>
    </row>
    <row r="29" spans="1:5" x14ac:dyDescent="0.25">
      <c r="A29" s="1" t="s">
        <v>5</v>
      </c>
      <c r="B29" s="1" t="s">
        <v>11</v>
      </c>
      <c r="C29" s="1" t="s">
        <v>13</v>
      </c>
      <c r="D29" s="1" t="s">
        <v>14</v>
      </c>
      <c r="E29">
        <v>1.8032407407407407E-2</v>
      </c>
    </row>
    <row r="30" spans="1:5" x14ac:dyDescent="0.25">
      <c r="A30" s="1" t="s">
        <v>73</v>
      </c>
      <c r="B30" s="1" t="s">
        <v>11</v>
      </c>
      <c r="C30" s="1" t="s">
        <v>13</v>
      </c>
      <c r="D30" s="1" t="s">
        <v>14</v>
      </c>
      <c r="E30">
        <v>2.1585648148148145E-2</v>
      </c>
    </row>
    <row r="31" spans="1:5" x14ac:dyDescent="0.25">
      <c r="A31" s="1" t="s">
        <v>15</v>
      </c>
      <c r="B31" s="1" t="s">
        <v>11</v>
      </c>
      <c r="C31" s="1" t="s">
        <v>13</v>
      </c>
      <c r="D31" s="1" t="s">
        <v>14</v>
      </c>
      <c r="E31">
        <v>1.7048611111111112E-2</v>
      </c>
    </row>
    <row r="32" spans="1:5" x14ac:dyDescent="0.25">
      <c r="A32" s="1" t="s">
        <v>74</v>
      </c>
      <c r="B32" s="1" t="s">
        <v>11</v>
      </c>
      <c r="C32" s="1" t="s">
        <v>13</v>
      </c>
      <c r="D32" s="1" t="s">
        <v>14</v>
      </c>
      <c r="E32">
        <v>2.1585648148148145E-2</v>
      </c>
    </row>
    <row r="33" spans="1:5" x14ac:dyDescent="0.25">
      <c r="A33" s="1" t="s">
        <v>10</v>
      </c>
      <c r="B33" s="1" t="s">
        <v>11</v>
      </c>
      <c r="C33" s="1" t="s">
        <v>13</v>
      </c>
      <c r="D33" s="1" t="s">
        <v>14</v>
      </c>
      <c r="E33">
        <v>1.6238425925925924E-2</v>
      </c>
    </row>
    <row r="34" spans="1:5" x14ac:dyDescent="0.25">
      <c r="A34" s="1" t="s">
        <v>65</v>
      </c>
      <c r="B34" s="1" t="s">
        <v>6</v>
      </c>
      <c r="C34" s="1" t="s">
        <v>19</v>
      </c>
      <c r="D34" s="1" t="s">
        <v>20</v>
      </c>
      <c r="E34">
        <v>1.5949074074074074E-2</v>
      </c>
    </row>
    <row r="35" spans="1:5" x14ac:dyDescent="0.25">
      <c r="A35" s="1" t="s">
        <v>118</v>
      </c>
      <c r="B35" s="1" t="s">
        <v>6</v>
      </c>
      <c r="C35" s="1" t="s">
        <v>19</v>
      </c>
      <c r="D35" s="1" t="s">
        <v>20</v>
      </c>
      <c r="E35">
        <v>2.0983796296296296E-2</v>
      </c>
    </row>
    <row r="36" spans="1:5" x14ac:dyDescent="0.25">
      <c r="A36" s="1" t="s">
        <v>66</v>
      </c>
      <c r="B36" s="1" t="s">
        <v>6</v>
      </c>
      <c r="C36" s="1" t="s">
        <v>19</v>
      </c>
      <c r="D36" s="1" t="s">
        <v>20</v>
      </c>
      <c r="E36">
        <v>2.4525462962962968E-2</v>
      </c>
    </row>
    <row r="37" spans="1:5" x14ac:dyDescent="0.25">
      <c r="A37" s="1" t="s">
        <v>12</v>
      </c>
      <c r="B37" s="1" t="s">
        <v>6</v>
      </c>
      <c r="C37" s="1" t="s">
        <v>19</v>
      </c>
      <c r="D37" s="1" t="s">
        <v>20</v>
      </c>
      <c r="E37">
        <v>1.5636574074074074E-2</v>
      </c>
    </row>
    <row r="38" spans="1:5" x14ac:dyDescent="0.25">
      <c r="A38" s="1" t="s">
        <v>15</v>
      </c>
      <c r="B38" s="1" t="s">
        <v>6</v>
      </c>
      <c r="C38" s="1" t="s">
        <v>19</v>
      </c>
      <c r="D38" s="1" t="s">
        <v>20</v>
      </c>
      <c r="E38">
        <v>1.5810185185185184E-2</v>
      </c>
    </row>
    <row r="39" spans="1:5" x14ac:dyDescent="0.25">
      <c r="A39" s="1" t="s">
        <v>64</v>
      </c>
      <c r="B39" s="1" t="s">
        <v>6</v>
      </c>
      <c r="C39" s="1" t="s">
        <v>19</v>
      </c>
      <c r="D39" s="1" t="s">
        <v>20</v>
      </c>
      <c r="E39">
        <v>2.074074074074074E-2</v>
      </c>
    </row>
    <row r="40" spans="1:5" x14ac:dyDescent="0.25">
      <c r="A40" s="1" t="s">
        <v>29</v>
      </c>
      <c r="B40" s="1" t="s">
        <v>11</v>
      </c>
      <c r="C40" s="1" t="s">
        <v>19</v>
      </c>
      <c r="D40" s="1" t="s">
        <v>20</v>
      </c>
      <c r="E40">
        <v>1.8043981481481484E-2</v>
      </c>
    </row>
    <row r="41" spans="1:5" x14ac:dyDescent="0.25">
      <c r="A41" s="1" t="s">
        <v>5</v>
      </c>
      <c r="B41" s="1" t="s">
        <v>11</v>
      </c>
      <c r="C41" s="1" t="s">
        <v>19</v>
      </c>
      <c r="D41" s="1" t="s">
        <v>20</v>
      </c>
      <c r="E41">
        <v>1.7384259259259262E-2</v>
      </c>
    </row>
    <row r="42" spans="1:5" x14ac:dyDescent="0.25">
      <c r="A42" s="1" t="s">
        <v>15</v>
      </c>
      <c r="B42" s="1" t="s">
        <v>11</v>
      </c>
      <c r="C42" s="1" t="s">
        <v>19</v>
      </c>
      <c r="D42" s="1" t="s">
        <v>20</v>
      </c>
      <c r="E42">
        <v>1.5324074074074073E-2</v>
      </c>
    </row>
    <row r="43" spans="1:5" x14ac:dyDescent="0.25">
      <c r="A43" s="1" t="s">
        <v>10</v>
      </c>
      <c r="B43" s="1" t="s">
        <v>11</v>
      </c>
      <c r="C43" s="1" t="s">
        <v>19</v>
      </c>
      <c r="D43" s="1" t="s">
        <v>20</v>
      </c>
      <c r="E43">
        <v>1.8206018518518517E-2</v>
      </c>
    </row>
    <row r="44" spans="1:5" x14ac:dyDescent="0.25">
      <c r="A44" s="1" t="s">
        <v>65</v>
      </c>
      <c r="B44" s="1" t="s">
        <v>6</v>
      </c>
      <c r="C44" s="1" t="s">
        <v>21</v>
      </c>
      <c r="D44" s="1" t="s">
        <v>22</v>
      </c>
      <c r="E44">
        <v>1.4872685185185185E-2</v>
      </c>
    </row>
    <row r="45" spans="1:5" x14ac:dyDescent="0.25">
      <c r="A45" s="1" t="s">
        <v>118</v>
      </c>
      <c r="B45" s="1" t="s">
        <v>6</v>
      </c>
      <c r="C45" s="1" t="s">
        <v>21</v>
      </c>
      <c r="D45" s="1" t="s">
        <v>22</v>
      </c>
      <c r="E45">
        <v>1.96875E-2</v>
      </c>
    </row>
    <row r="46" spans="1:5" x14ac:dyDescent="0.25">
      <c r="A46" s="1" t="s">
        <v>66</v>
      </c>
      <c r="B46" s="1" t="s">
        <v>6</v>
      </c>
      <c r="C46" s="1" t="s">
        <v>21</v>
      </c>
      <c r="D46" s="1" t="s">
        <v>22</v>
      </c>
      <c r="E46">
        <v>2.1631944444444443E-2</v>
      </c>
    </row>
    <row r="47" spans="1:5" x14ac:dyDescent="0.25">
      <c r="A47" s="1" t="s">
        <v>12</v>
      </c>
      <c r="B47" s="1" t="s">
        <v>6</v>
      </c>
      <c r="C47" s="1" t="s">
        <v>21</v>
      </c>
      <c r="D47" s="1" t="s">
        <v>22</v>
      </c>
      <c r="E47">
        <v>1.3599537037037037E-2</v>
      </c>
    </row>
    <row r="48" spans="1:5" x14ac:dyDescent="0.25">
      <c r="A48" s="1" t="s">
        <v>64</v>
      </c>
      <c r="B48" s="1" t="s">
        <v>6</v>
      </c>
      <c r="C48" s="1" t="s">
        <v>21</v>
      </c>
      <c r="D48" s="1" t="s">
        <v>22</v>
      </c>
      <c r="E48">
        <v>2.3206018518518515E-2</v>
      </c>
    </row>
    <row r="49" spans="1:5" x14ac:dyDescent="0.25">
      <c r="A49" s="1" t="s">
        <v>29</v>
      </c>
      <c r="B49" s="1" t="s">
        <v>11</v>
      </c>
      <c r="C49" s="1" t="s">
        <v>21</v>
      </c>
      <c r="D49" s="1" t="s">
        <v>22</v>
      </c>
      <c r="E49">
        <v>1.6099537037037037E-2</v>
      </c>
    </row>
    <row r="50" spans="1:5" x14ac:dyDescent="0.25">
      <c r="A50" s="1" t="s">
        <v>5</v>
      </c>
      <c r="B50" s="1" t="s">
        <v>11</v>
      </c>
      <c r="C50" s="1" t="s">
        <v>21</v>
      </c>
      <c r="D50" s="1" t="s">
        <v>22</v>
      </c>
      <c r="E50">
        <v>1.8842592592592591E-2</v>
      </c>
    </row>
    <row r="51" spans="1:5" x14ac:dyDescent="0.25">
      <c r="A51" s="1" t="s">
        <v>15</v>
      </c>
      <c r="B51" s="1" t="s">
        <v>11</v>
      </c>
      <c r="C51" s="1" t="s">
        <v>21</v>
      </c>
      <c r="D51" s="1" t="s">
        <v>22</v>
      </c>
      <c r="E51">
        <v>1.2013888888888888E-2</v>
      </c>
    </row>
    <row r="52" spans="1:5" x14ac:dyDescent="0.25">
      <c r="A52" s="1" t="s">
        <v>10</v>
      </c>
      <c r="B52" s="1" t="s">
        <v>11</v>
      </c>
      <c r="C52" s="1" t="s">
        <v>21</v>
      </c>
      <c r="D52" s="1" t="s">
        <v>22</v>
      </c>
      <c r="E52">
        <v>1.5335648148148147E-2</v>
      </c>
    </row>
    <row r="53" spans="1:5" x14ac:dyDescent="0.25">
      <c r="A53" s="1" t="s">
        <v>65</v>
      </c>
      <c r="B53" s="1" t="s">
        <v>6</v>
      </c>
      <c r="C53" s="1" t="s">
        <v>23</v>
      </c>
      <c r="D53" s="1" t="s">
        <v>24</v>
      </c>
      <c r="E53">
        <v>1.3530092592592594E-2</v>
      </c>
    </row>
    <row r="54" spans="1:5" x14ac:dyDescent="0.25">
      <c r="A54" s="1" t="s">
        <v>118</v>
      </c>
      <c r="B54" s="1" t="s">
        <v>6</v>
      </c>
      <c r="C54" s="1" t="s">
        <v>23</v>
      </c>
      <c r="D54" s="1" t="s">
        <v>24</v>
      </c>
      <c r="E54">
        <v>2.1990740740740741E-2</v>
      </c>
    </row>
    <row r="55" spans="1:5" x14ac:dyDescent="0.25">
      <c r="A55" s="1" t="s">
        <v>66</v>
      </c>
      <c r="B55" s="1" t="s">
        <v>6</v>
      </c>
      <c r="C55" s="1" t="s">
        <v>23</v>
      </c>
      <c r="D55" s="1" t="s">
        <v>24</v>
      </c>
      <c r="E55">
        <v>2.013888888888889E-2</v>
      </c>
    </row>
    <row r="56" spans="1:5" x14ac:dyDescent="0.25">
      <c r="A56" s="1" t="s">
        <v>12</v>
      </c>
      <c r="B56" s="1" t="s">
        <v>6</v>
      </c>
      <c r="C56" s="1" t="s">
        <v>23</v>
      </c>
      <c r="D56" s="1" t="s">
        <v>24</v>
      </c>
      <c r="E56">
        <v>1.34375E-2</v>
      </c>
    </row>
    <row r="57" spans="1:5" x14ac:dyDescent="0.25">
      <c r="A57" s="1" t="s">
        <v>64</v>
      </c>
      <c r="B57" s="1" t="s">
        <v>6</v>
      </c>
      <c r="C57" s="1" t="s">
        <v>23</v>
      </c>
      <c r="D57" s="1" t="s">
        <v>24</v>
      </c>
      <c r="E57">
        <v>1.9594907407407405E-2</v>
      </c>
    </row>
    <row r="58" spans="1:5" x14ac:dyDescent="0.25">
      <c r="A58" s="1" t="s">
        <v>29</v>
      </c>
      <c r="B58" s="1" t="s">
        <v>11</v>
      </c>
      <c r="C58" s="1" t="s">
        <v>23</v>
      </c>
      <c r="D58" s="1" t="s">
        <v>24</v>
      </c>
      <c r="E58">
        <v>1.7303240740740741E-2</v>
      </c>
    </row>
    <row r="59" spans="1:5" x14ac:dyDescent="0.25">
      <c r="A59" s="1" t="s">
        <v>5</v>
      </c>
      <c r="B59" s="1" t="s">
        <v>11</v>
      </c>
      <c r="C59" s="1" t="s">
        <v>23</v>
      </c>
      <c r="D59" s="1" t="s">
        <v>24</v>
      </c>
      <c r="E59">
        <v>1.6134259259259261E-2</v>
      </c>
    </row>
    <row r="60" spans="1:5" x14ac:dyDescent="0.25">
      <c r="A60" s="1" t="s">
        <v>15</v>
      </c>
      <c r="B60" s="1" t="s">
        <v>11</v>
      </c>
      <c r="C60" s="1" t="s">
        <v>23</v>
      </c>
      <c r="D60" s="1" t="s">
        <v>24</v>
      </c>
      <c r="E60">
        <v>1.3888888888888888E-2</v>
      </c>
    </row>
    <row r="61" spans="1:5" x14ac:dyDescent="0.25">
      <c r="A61" s="1" t="s">
        <v>10</v>
      </c>
      <c r="B61" s="1" t="s">
        <v>11</v>
      </c>
      <c r="C61" s="1" t="s">
        <v>23</v>
      </c>
      <c r="D61" s="1" t="s">
        <v>24</v>
      </c>
      <c r="E61">
        <v>1.5231481481481483E-2</v>
      </c>
    </row>
    <row r="62" spans="1:5" x14ac:dyDescent="0.25">
      <c r="A62" s="1" t="s">
        <v>65</v>
      </c>
      <c r="B62" s="1" t="s">
        <v>6</v>
      </c>
      <c r="C62" s="1" t="s">
        <v>25</v>
      </c>
      <c r="D62" s="1" t="s">
        <v>26</v>
      </c>
      <c r="E62">
        <v>1.4282407407407409E-2</v>
      </c>
    </row>
    <row r="63" spans="1:5" x14ac:dyDescent="0.25">
      <c r="A63" s="1" t="s">
        <v>118</v>
      </c>
      <c r="B63" s="1" t="s">
        <v>6</v>
      </c>
      <c r="C63" s="1" t="s">
        <v>25</v>
      </c>
      <c r="D63" s="1" t="s">
        <v>26</v>
      </c>
      <c r="E63">
        <v>1.8726851851851852E-2</v>
      </c>
    </row>
    <row r="64" spans="1:5" x14ac:dyDescent="0.25">
      <c r="A64" s="1" t="s">
        <v>66</v>
      </c>
      <c r="B64" s="1" t="s">
        <v>6</v>
      </c>
      <c r="C64" s="1" t="s">
        <v>25</v>
      </c>
      <c r="D64" s="1" t="s">
        <v>26</v>
      </c>
      <c r="E64">
        <v>1.9027777777777779E-2</v>
      </c>
    </row>
    <row r="65" spans="1:5" x14ac:dyDescent="0.25">
      <c r="A65" s="1" t="s">
        <v>12</v>
      </c>
      <c r="B65" s="1" t="s">
        <v>6</v>
      </c>
      <c r="C65" s="1" t="s">
        <v>25</v>
      </c>
      <c r="D65" s="1" t="s">
        <v>26</v>
      </c>
      <c r="E65">
        <v>1.4745370370370372E-2</v>
      </c>
    </row>
    <row r="66" spans="1:5" x14ac:dyDescent="0.25">
      <c r="A66" s="1" t="s">
        <v>64</v>
      </c>
      <c r="B66" s="1" t="s">
        <v>6</v>
      </c>
      <c r="C66" s="1" t="s">
        <v>25</v>
      </c>
      <c r="D66" s="1" t="s">
        <v>26</v>
      </c>
      <c r="E66">
        <v>1.8310185185185186E-2</v>
      </c>
    </row>
    <row r="67" spans="1:5" x14ac:dyDescent="0.25">
      <c r="A67" s="1" t="s">
        <v>29</v>
      </c>
      <c r="B67" s="1" t="s">
        <v>11</v>
      </c>
      <c r="C67" s="1" t="s">
        <v>25</v>
      </c>
      <c r="D67" s="1" t="s">
        <v>26</v>
      </c>
      <c r="E67">
        <v>2.0613425925925927E-2</v>
      </c>
    </row>
    <row r="68" spans="1:5" x14ac:dyDescent="0.25">
      <c r="A68" s="1" t="s">
        <v>5</v>
      </c>
      <c r="B68" s="1" t="s">
        <v>11</v>
      </c>
      <c r="C68" s="1" t="s">
        <v>25</v>
      </c>
      <c r="D68" s="1" t="s">
        <v>26</v>
      </c>
      <c r="E68">
        <v>2.0937499999999998E-2</v>
      </c>
    </row>
    <row r="69" spans="1:5" x14ac:dyDescent="0.25">
      <c r="A69" s="1" t="s">
        <v>15</v>
      </c>
      <c r="B69" s="1" t="s">
        <v>11</v>
      </c>
      <c r="C69" s="1" t="s">
        <v>25</v>
      </c>
      <c r="D69" s="1" t="s">
        <v>26</v>
      </c>
      <c r="E69">
        <v>1.7696759259259259E-2</v>
      </c>
    </row>
    <row r="70" spans="1:5" x14ac:dyDescent="0.25">
      <c r="A70" s="1" t="s">
        <v>10</v>
      </c>
      <c r="B70" s="1" t="s">
        <v>11</v>
      </c>
      <c r="C70" s="1" t="s">
        <v>25</v>
      </c>
      <c r="D70" s="1" t="s">
        <v>26</v>
      </c>
      <c r="E70">
        <v>1.7106481481481483E-2</v>
      </c>
    </row>
    <row r="71" spans="1:5" x14ac:dyDescent="0.25">
      <c r="A71" s="1" t="s">
        <v>65</v>
      </c>
      <c r="B71" s="1" t="s">
        <v>6</v>
      </c>
      <c r="C71" s="1" t="s">
        <v>30</v>
      </c>
      <c r="D71" s="1" t="s">
        <v>31</v>
      </c>
      <c r="E71">
        <v>1.6319444444444445E-2</v>
      </c>
    </row>
    <row r="72" spans="1:5" x14ac:dyDescent="0.25">
      <c r="A72" s="1" t="s">
        <v>118</v>
      </c>
      <c r="B72" s="1" t="s">
        <v>6</v>
      </c>
      <c r="C72" s="1" t="s">
        <v>30</v>
      </c>
      <c r="D72" s="1" t="s">
        <v>31</v>
      </c>
      <c r="E72">
        <v>1.9120370370370371E-2</v>
      </c>
    </row>
    <row r="73" spans="1:5" x14ac:dyDescent="0.25">
      <c r="A73" s="1" t="s">
        <v>66</v>
      </c>
      <c r="B73" s="1" t="s">
        <v>6</v>
      </c>
      <c r="C73" s="1" t="s">
        <v>30</v>
      </c>
      <c r="D73" s="1" t="s">
        <v>31</v>
      </c>
      <c r="E73">
        <v>2.1979166666666664E-2</v>
      </c>
    </row>
    <row r="74" spans="1:5" x14ac:dyDescent="0.25">
      <c r="A74" s="1" t="s">
        <v>12</v>
      </c>
      <c r="B74" s="1" t="s">
        <v>6</v>
      </c>
      <c r="C74" s="1" t="s">
        <v>30</v>
      </c>
      <c r="D74" s="1" t="s">
        <v>31</v>
      </c>
      <c r="E74">
        <v>1.7534722222222222E-2</v>
      </c>
    </row>
    <row r="75" spans="1:5" x14ac:dyDescent="0.25">
      <c r="A75" s="1" t="s">
        <v>64</v>
      </c>
      <c r="B75" s="1" t="s">
        <v>6</v>
      </c>
      <c r="C75" s="1" t="s">
        <v>30</v>
      </c>
      <c r="D75" s="1" t="s">
        <v>31</v>
      </c>
      <c r="E75">
        <v>2.4270833333333335E-2</v>
      </c>
    </row>
    <row r="76" spans="1:5" x14ac:dyDescent="0.25">
      <c r="A76" s="1" t="s">
        <v>29</v>
      </c>
      <c r="B76" s="1" t="s">
        <v>11</v>
      </c>
      <c r="C76" s="1" t="s">
        <v>30</v>
      </c>
      <c r="D76" s="1" t="s">
        <v>31</v>
      </c>
      <c r="E76">
        <v>2.0949074074074075E-2</v>
      </c>
    </row>
    <row r="77" spans="1:5" x14ac:dyDescent="0.25">
      <c r="A77" s="1" t="s">
        <v>5</v>
      </c>
      <c r="B77" s="1" t="s">
        <v>11</v>
      </c>
      <c r="C77" s="1" t="s">
        <v>30</v>
      </c>
      <c r="D77" s="1" t="s">
        <v>31</v>
      </c>
      <c r="E77">
        <v>1.6550925925925924E-2</v>
      </c>
    </row>
    <row r="78" spans="1:5" x14ac:dyDescent="0.25">
      <c r="A78" s="1" t="s">
        <v>15</v>
      </c>
      <c r="B78" s="1" t="s">
        <v>11</v>
      </c>
      <c r="C78" s="1" t="s">
        <v>30</v>
      </c>
      <c r="D78" s="1" t="s">
        <v>31</v>
      </c>
      <c r="E78">
        <v>1.5648148148148151E-2</v>
      </c>
    </row>
    <row r="79" spans="1:5" x14ac:dyDescent="0.25">
      <c r="A79" s="1" t="s">
        <v>10</v>
      </c>
      <c r="B79" s="1" t="s">
        <v>11</v>
      </c>
      <c r="C79" s="1" t="s">
        <v>30</v>
      </c>
      <c r="D79" s="1" t="s">
        <v>31</v>
      </c>
      <c r="E79">
        <v>1.6631944444444446E-2</v>
      </c>
    </row>
    <row r="80" spans="1:5" x14ac:dyDescent="0.25">
      <c r="A80" s="1" t="s">
        <v>65</v>
      </c>
      <c r="B80" s="1" t="s">
        <v>6</v>
      </c>
      <c r="C80" s="1" t="s">
        <v>32</v>
      </c>
      <c r="D80" s="1" t="s">
        <v>33</v>
      </c>
      <c r="E80">
        <v>1.5578703703703704E-2</v>
      </c>
    </row>
    <row r="81" spans="1:5" x14ac:dyDescent="0.25">
      <c r="A81" s="1" t="s">
        <v>118</v>
      </c>
      <c r="B81" s="1" t="s">
        <v>6</v>
      </c>
      <c r="C81" s="1" t="s">
        <v>32</v>
      </c>
      <c r="D81" s="1" t="s">
        <v>33</v>
      </c>
      <c r="E81">
        <v>1.8738425925925926E-2</v>
      </c>
    </row>
    <row r="82" spans="1:5" x14ac:dyDescent="0.25">
      <c r="A82" s="1" t="s">
        <v>66</v>
      </c>
      <c r="B82" s="1" t="s">
        <v>6</v>
      </c>
      <c r="C82" s="1" t="s">
        <v>32</v>
      </c>
      <c r="D82" s="1" t="s">
        <v>33</v>
      </c>
      <c r="E82">
        <v>2.1504629629629627E-2</v>
      </c>
    </row>
    <row r="83" spans="1:5" x14ac:dyDescent="0.25">
      <c r="A83" s="1" t="s">
        <v>12</v>
      </c>
      <c r="B83" s="1" t="s">
        <v>6</v>
      </c>
      <c r="C83" s="1" t="s">
        <v>32</v>
      </c>
      <c r="D83" s="1" t="s">
        <v>33</v>
      </c>
      <c r="E83">
        <v>1.4108796296296295E-2</v>
      </c>
    </row>
    <row r="84" spans="1:5" x14ac:dyDescent="0.25">
      <c r="A84" s="1" t="s">
        <v>64</v>
      </c>
      <c r="B84" s="1" t="s">
        <v>6</v>
      </c>
      <c r="C84" s="1" t="s">
        <v>32</v>
      </c>
      <c r="D84" s="1" t="s">
        <v>33</v>
      </c>
      <c r="E84">
        <v>1.7824074074074076E-2</v>
      </c>
    </row>
    <row r="85" spans="1:5" x14ac:dyDescent="0.25">
      <c r="A85" s="1" t="s">
        <v>29</v>
      </c>
      <c r="B85" s="1" t="s">
        <v>11</v>
      </c>
      <c r="C85" s="1" t="s">
        <v>32</v>
      </c>
      <c r="D85" s="1" t="s">
        <v>33</v>
      </c>
      <c r="E85">
        <v>2.179398148148148E-2</v>
      </c>
    </row>
    <row r="86" spans="1:5" x14ac:dyDescent="0.25">
      <c r="A86" s="1" t="s">
        <v>5</v>
      </c>
      <c r="B86" s="1" t="s">
        <v>11</v>
      </c>
      <c r="C86" s="1" t="s">
        <v>32</v>
      </c>
      <c r="D86" s="1" t="s">
        <v>33</v>
      </c>
      <c r="E86">
        <v>1.8993055555555558E-2</v>
      </c>
    </row>
    <row r="87" spans="1:5" x14ac:dyDescent="0.25">
      <c r="A87" s="1" t="s">
        <v>15</v>
      </c>
      <c r="B87" s="1" t="s">
        <v>11</v>
      </c>
      <c r="C87" s="1" t="s">
        <v>32</v>
      </c>
      <c r="D87" s="1" t="s">
        <v>33</v>
      </c>
      <c r="E87">
        <v>1.4722222222222222E-2</v>
      </c>
    </row>
    <row r="88" spans="1:5" x14ac:dyDescent="0.25">
      <c r="A88" s="1" t="s">
        <v>10</v>
      </c>
      <c r="B88" s="1" t="s">
        <v>11</v>
      </c>
      <c r="C88" s="1" t="s">
        <v>32</v>
      </c>
      <c r="D88" s="1" t="s">
        <v>33</v>
      </c>
      <c r="E88">
        <v>1.5057870370370369E-2</v>
      </c>
    </row>
    <row r="89" spans="1:5" x14ac:dyDescent="0.25">
      <c r="A89" s="1" t="s">
        <v>65</v>
      </c>
      <c r="B89" s="1" t="s">
        <v>6</v>
      </c>
      <c r="C89" s="1" t="s">
        <v>34</v>
      </c>
      <c r="D89" s="1" t="s">
        <v>35</v>
      </c>
      <c r="E89">
        <v>1.2569444444444446E-2</v>
      </c>
    </row>
    <row r="90" spans="1:5" x14ac:dyDescent="0.25">
      <c r="A90" s="1" t="s">
        <v>118</v>
      </c>
      <c r="B90" s="1" t="s">
        <v>6</v>
      </c>
      <c r="C90" s="1" t="s">
        <v>34</v>
      </c>
      <c r="D90" s="1" t="s">
        <v>35</v>
      </c>
      <c r="E90">
        <v>1.8287037037037036E-2</v>
      </c>
    </row>
    <row r="91" spans="1:5" x14ac:dyDescent="0.25">
      <c r="A91" s="1" t="s">
        <v>66</v>
      </c>
      <c r="B91" s="1" t="s">
        <v>6</v>
      </c>
      <c r="C91" s="1" t="s">
        <v>34</v>
      </c>
      <c r="D91" s="1" t="s">
        <v>35</v>
      </c>
      <c r="E91">
        <v>1.8680555555555554E-2</v>
      </c>
    </row>
    <row r="92" spans="1:5" x14ac:dyDescent="0.25">
      <c r="A92" s="1" t="s">
        <v>12</v>
      </c>
      <c r="B92" s="1" t="s">
        <v>6</v>
      </c>
      <c r="C92" s="1" t="s">
        <v>34</v>
      </c>
      <c r="D92" s="1" t="s">
        <v>35</v>
      </c>
      <c r="E92">
        <v>1.4467592592592593E-2</v>
      </c>
    </row>
    <row r="93" spans="1:5" x14ac:dyDescent="0.25">
      <c r="A93" s="1" t="s">
        <v>64</v>
      </c>
      <c r="B93" s="1" t="s">
        <v>6</v>
      </c>
      <c r="C93" s="1" t="s">
        <v>34</v>
      </c>
      <c r="D93" s="1" t="s">
        <v>35</v>
      </c>
      <c r="E93">
        <v>1.7997685185185186E-2</v>
      </c>
    </row>
    <row r="94" spans="1:5" x14ac:dyDescent="0.25">
      <c r="A94" s="1" t="s">
        <v>29</v>
      </c>
      <c r="B94" s="1" t="s">
        <v>11</v>
      </c>
      <c r="C94" s="1" t="s">
        <v>34</v>
      </c>
      <c r="D94" s="1" t="s">
        <v>35</v>
      </c>
      <c r="E94">
        <v>2.0277777777777777E-2</v>
      </c>
    </row>
    <row r="95" spans="1:5" x14ac:dyDescent="0.25">
      <c r="A95" s="1" t="s">
        <v>5</v>
      </c>
      <c r="B95" s="1" t="s">
        <v>11</v>
      </c>
      <c r="C95" s="1" t="s">
        <v>34</v>
      </c>
      <c r="D95" s="1" t="s">
        <v>35</v>
      </c>
      <c r="E95">
        <v>1.5625E-2</v>
      </c>
    </row>
    <row r="96" spans="1:5" x14ac:dyDescent="0.25">
      <c r="A96" s="1" t="s">
        <v>15</v>
      </c>
      <c r="B96" s="1" t="s">
        <v>11</v>
      </c>
      <c r="C96" s="1" t="s">
        <v>34</v>
      </c>
      <c r="D96" s="1" t="s">
        <v>35</v>
      </c>
      <c r="E96">
        <v>1.2037037037037035E-2</v>
      </c>
    </row>
    <row r="97" spans="1:5" x14ac:dyDescent="0.25">
      <c r="A97" s="1" t="s">
        <v>10</v>
      </c>
      <c r="B97" s="1" t="s">
        <v>11</v>
      </c>
      <c r="C97" s="1" t="s">
        <v>34</v>
      </c>
      <c r="D97" s="1" t="s">
        <v>35</v>
      </c>
      <c r="E97">
        <v>1.2164351851851852E-2</v>
      </c>
    </row>
    <row r="98" spans="1:5" x14ac:dyDescent="0.25">
      <c r="A98" s="1" t="s">
        <v>65</v>
      </c>
      <c r="B98" s="1" t="s">
        <v>6</v>
      </c>
      <c r="C98" s="1" t="s">
        <v>36</v>
      </c>
      <c r="D98" s="1" t="s">
        <v>37</v>
      </c>
      <c r="E98">
        <v>1.6932870370370369E-2</v>
      </c>
    </row>
    <row r="99" spans="1:5" x14ac:dyDescent="0.25">
      <c r="A99" s="1" t="s">
        <v>118</v>
      </c>
      <c r="B99" s="1" t="s">
        <v>6</v>
      </c>
      <c r="C99" s="1" t="s">
        <v>36</v>
      </c>
      <c r="D99" s="1" t="s">
        <v>37</v>
      </c>
      <c r="E99">
        <v>2.179398148148148E-2</v>
      </c>
    </row>
    <row r="100" spans="1:5" x14ac:dyDescent="0.25">
      <c r="A100" s="1" t="s">
        <v>66</v>
      </c>
      <c r="B100" s="1" t="s">
        <v>6</v>
      </c>
      <c r="C100" s="1" t="s">
        <v>36</v>
      </c>
      <c r="D100" s="1" t="s">
        <v>37</v>
      </c>
      <c r="E100">
        <v>2.1446759259259259E-2</v>
      </c>
    </row>
    <row r="101" spans="1:5" x14ac:dyDescent="0.25">
      <c r="A101" s="1" t="s">
        <v>12</v>
      </c>
      <c r="B101" s="1" t="s">
        <v>6</v>
      </c>
      <c r="C101" s="1" t="s">
        <v>36</v>
      </c>
      <c r="D101" s="1" t="s">
        <v>37</v>
      </c>
      <c r="E101">
        <v>1.6249999999999997E-2</v>
      </c>
    </row>
    <row r="102" spans="1:5" x14ac:dyDescent="0.25">
      <c r="A102" s="1" t="s">
        <v>64</v>
      </c>
      <c r="B102" s="1" t="s">
        <v>6</v>
      </c>
      <c r="C102" s="1" t="s">
        <v>36</v>
      </c>
      <c r="D102" s="1" t="s">
        <v>37</v>
      </c>
      <c r="E102">
        <v>2.4340277777777777E-2</v>
      </c>
    </row>
    <row r="103" spans="1:5" x14ac:dyDescent="0.25">
      <c r="A103" s="1" t="s">
        <v>29</v>
      </c>
      <c r="B103" s="1" t="s">
        <v>11</v>
      </c>
      <c r="C103" s="1" t="s">
        <v>36</v>
      </c>
      <c r="D103" s="1" t="s">
        <v>37</v>
      </c>
      <c r="E103">
        <v>2.4340277777777777E-2</v>
      </c>
    </row>
    <row r="104" spans="1:5" x14ac:dyDescent="0.25">
      <c r="A104" s="1" t="s">
        <v>5</v>
      </c>
      <c r="B104" s="1" t="s">
        <v>11</v>
      </c>
      <c r="C104" s="1" t="s">
        <v>36</v>
      </c>
      <c r="D104" s="1" t="s">
        <v>37</v>
      </c>
      <c r="E104">
        <v>2.1701388888888892E-2</v>
      </c>
    </row>
    <row r="105" spans="1:5" x14ac:dyDescent="0.25">
      <c r="A105" s="1" t="s">
        <v>15</v>
      </c>
      <c r="B105" s="1" t="s">
        <v>11</v>
      </c>
      <c r="C105" s="1" t="s">
        <v>36</v>
      </c>
      <c r="D105" s="1" t="s">
        <v>37</v>
      </c>
      <c r="E105">
        <v>1.8877314814814816E-2</v>
      </c>
    </row>
    <row r="106" spans="1:5" x14ac:dyDescent="0.25">
      <c r="A106" s="1" t="s">
        <v>10</v>
      </c>
      <c r="B106" s="1" t="s">
        <v>11</v>
      </c>
      <c r="C106" s="1" t="s">
        <v>36</v>
      </c>
      <c r="D106" s="1" t="s">
        <v>37</v>
      </c>
      <c r="E106">
        <v>1.6712962962962961E-2</v>
      </c>
    </row>
    <row r="107" spans="1:5" x14ac:dyDescent="0.25">
      <c r="A107" s="1" t="s">
        <v>65</v>
      </c>
      <c r="B107" s="1" t="s">
        <v>6</v>
      </c>
      <c r="C107" s="1" t="s">
        <v>39</v>
      </c>
      <c r="D107" s="1" t="s">
        <v>40</v>
      </c>
      <c r="E107">
        <v>1.462962962962963E-2</v>
      </c>
    </row>
    <row r="108" spans="1:5" x14ac:dyDescent="0.25">
      <c r="A108" s="1" t="s">
        <v>118</v>
      </c>
      <c r="B108" s="1" t="s">
        <v>6</v>
      </c>
      <c r="C108" s="1" t="s">
        <v>39</v>
      </c>
      <c r="D108" s="1" t="s">
        <v>40</v>
      </c>
      <c r="E108">
        <v>1.6736111111111111E-2</v>
      </c>
    </row>
    <row r="109" spans="1:5" x14ac:dyDescent="0.25">
      <c r="A109" s="1" t="s">
        <v>66</v>
      </c>
      <c r="B109" s="1" t="s">
        <v>6</v>
      </c>
      <c r="C109" s="1" t="s">
        <v>39</v>
      </c>
      <c r="D109" s="1" t="s">
        <v>40</v>
      </c>
      <c r="E109">
        <v>1.9131944444444444E-2</v>
      </c>
    </row>
    <row r="110" spans="1:5" x14ac:dyDescent="0.25">
      <c r="A110" s="1" t="s">
        <v>12</v>
      </c>
      <c r="B110" s="1" t="s">
        <v>6</v>
      </c>
      <c r="C110" s="1" t="s">
        <v>39</v>
      </c>
      <c r="D110" s="1" t="s">
        <v>40</v>
      </c>
      <c r="E110">
        <v>1.2881944444444446E-2</v>
      </c>
    </row>
    <row r="111" spans="1:5" x14ac:dyDescent="0.25">
      <c r="A111" s="1" t="s">
        <v>64</v>
      </c>
      <c r="B111" s="1" t="s">
        <v>6</v>
      </c>
      <c r="C111" s="1" t="s">
        <v>39</v>
      </c>
      <c r="D111" s="1" t="s">
        <v>40</v>
      </c>
      <c r="E111">
        <v>2.1817129629629631E-2</v>
      </c>
    </row>
    <row r="112" spans="1:5" x14ac:dyDescent="0.25">
      <c r="A112" s="1" t="s">
        <v>29</v>
      </c>
      <c r="B112" s="1" t="s">
        <v>11</v>
      </c>
      <c r="C112" s="1" t="s">
        <v>39</v>
      </c>
      <c r="D112" s="1" t="s">
        <v>40</v>
      </c>
      <c r="E112">
        <v>2.449074074074074E-2</v>
      </c>
    </row>
    <row r="113" spans="1:5" x14ac:dyDescent="0.25">
      <c r="A113" s="1" t="s">
        <v>5</v>
      </c>
      <c r="B113" s="1" t="s">
        <v>11</v>
      </c>
      <c r="C113" s="1" t="s">
        <v>39</v>
      </c>
      <c r="D113" s="1" t="s">
        <v>40</v>
      </c>
      <c r="E113">
        <v>2.1550925925925928E-2</v>
      </c>
    </row>
    <row r="114" spans="1:5" x14ac:dyDescent="0.25">
      <c r="A114" s="1" t="s">
        <v>15</v>
      </c>
      <c r="B114" s="1" t="s">
        <v>11</v>
      </c>
      <c r="C114" s="1" t="s">
        <v>39</v>
      </c>
      <c r="D114" s="1" t="s">
        <v>40</v>
      </c>
      <c r="E114">
        <v>1.8229166666666668E-2</v>
      </c>
    </row>
    <row r="115" spans="1:5" x14ac:dyDescent="0.25">
      <c r="A115" s="1" t="s">
        <v>10</v>
      </c>
      <c r="B115" s="1" t="s">
        <v>11</v>
      </c>
      <c r="C115" s="1" t="s">
        <v>39</v>
      </c>
      <c r="D115" s="1" t="s">
        <v>40</v>
      </c>
      <c r="E115">
        <v>1.6192129629629629E-2</v>
      </c>
    </row>
    <row r="116" spans="1:5" x14ac:dyDescent="0.25">
      <c r="A116" s="1" t="s">
        <v>65</v>
      </c>
      <c r="B116" s="1" t="s">
        <v>6</v>
      </c>
      <c r="C116" s="1" t="s">
        <v>41</v>
      </c>
      <c r="D116" s="1" t="s">
        <v>42</v>
      </c>
      <c r="E116">
        <v>1.5833333333333335E-2</v>
      </c>
    </row>
    <row r="117" spans="1:5" x14ac:dyDescent="0.25">
      <c r="A117" s="1" t="s">
        <v>118</v>
      </c>
      <c r="B117" s="1" t="s">
        <v>6</v>
      </c>
      <c r="C117" s="1" t="s">
        <v>41</v>
      </c>
      <c r="D117" s="1" t="s">
        <v>42</v>
      </c>
      <c r="E117">
        <v>2.2824074074074076E-2</v>
      </c>
    </row>
    <row r="118" spans="1:5" x14ac:dyDescent="0.25">
      <c r="A118" s="1" t="s">
        <v>66</v>
      </c>
      <c r="B118" s="1" t="s">
        <v>6</v>
      </c>
      <c r="C118" s="1" t="s">
        <v>41</v>
      </c>
      <c r="D118" s="1" t="s">
        <v>42</v>
      </c>
      <c r="E118">
        <v>2.6215277777777778E-2</v>
      </c>
    </row>
    <row r="119" spans="1:5" x14ac:dyDescent="0.25">
      <c r="A119" s="1" t="s">
        <v>12</v>
      </c>
      <c r="B119" s="1" t="s">
        <v>6</v>
      </c>
      <c r="C119" s="1" t="s">
        <v>41</v>
      </c>
      <c r="D119" s="1" t="s">
        <v>42</v>
      </c>
      <c r="E119">
        <v>1.5925925925925927E-2</v>
      </c>
    </row>
    <row r="120" spans="1:5" x14ac:dyDescent="0.25">
      <c r="A120" s="1" t="s">
        <v>64</v>
      </c>
      <c r="B120" s="1" t="s">
        <v>6</v>
      </c>
      <c r="C120" s="1" t="s">
        <v>41</v>
      </c>
      <c r="D120" s="1" t="s">
        <v>42</v>
      </c>
      <c r="E120">
        <v>2.1284722222222222E-2</v>
      </c>
    </row>
    <row r="121" spans="1:5" x14ac:dyDescent="0.25">
      <c r="A121" s="1" t="s">
        <v>29</v>
      </c>
      <c r="B121" s="1" t="s">
        <v>11</v>
      </c>
      <c r="C121" s="1" t="s">
        <v>41</v>
      </c>
      <c r="D121" s="1" t="s">
        <v>42</v>
      </c>
      <c r="E121">
        <v>2.6284722222222223E-2</v>
      </c>
    </row>
    <row r="122" spans="1:5" x14ac:dyDescent="0.25">
      <c r="A122" s="1" t="s">
        <v>5</v>
      </c>
      <c r="B122" s="1" t="s">
        <v>11</v>
      </c>
      <c r="C122" s="1" t="s">
        <v>41</v>
      </c>
      <c r="D122" s="1" t="s">
        <v>42</v>
      </c>
      <c r="E122">
        <v>2.2743055555555555E-2</v>
      </c>
    </row>
    <row r="123" spans="1:5" x14ac:dyDescent="0.25">
      <c r="A123" s="1" t="s">
        <v>15</v>
      </c>
      <c r="B123" s="1" t="s">
        <v>11</v>
      </c>
      <c r="C123" s="1" t="s">
        <v>41</v>
      </c>
      <c r="D123" s="1" t="s">
        <v>42</v>
      </c>
      <c r="E123">
        <v>1.9861111111111111E-2</v>
      </c>
    </row>
    <row r="124" spans="1:5" x14ac:dyDescent="0.25">
      <c r="A124" s="1" t="s">
        <v>10</v>
      </c>
      <c r="B124" s="1" t="s">
        <v>11</v>
      </c>
      <c r="C124" s="1" t="s">
        <v>41</v>
      </c>
      <c r="D124" s="1" t="s">
        <v>42</v>
      </c>
      <c r="E124">
        <v>1.8749999999999999E-2</v>
      </c>
    </row>
    <row r="125" spans="1:5" x14ac:dyDescent="0.25">
      <c r="A125" s="1" t="s">
        <v>65</v>
      </c>
      <c r="B125" s="1" t="s">
        <v>6</v>
      </c>
      <c r="C125" s="1" t="s">
        <v>43</v>
      </c>
      <c r="D125" s="1" t="s">
        <v>44</v>
      </c>
      <c r="E125">
        <v>2.0856481481481479E-2</v>
      </c>
    </row>
    <row r="126" spans="1:5" x14ac:dyDescent="0.25">
      <c r="A126" s="1" t="s">
        <v>66</v>
      </c>
      <c r="B126" s="1" t="s">
        <v>6</v>
      </c>
      <c r="C126" s="1" t="s">
        <v>43</v>
      </c>
      <c r="D126" s="1" t="s">
        <v>44</v>
      </c>
      <c r="E126">
        <v>2.9849537037037036E-2</v>
      </c>
    </row>
    <row r="127" spans="1:5" x14ac:dyDescent="0.25">
      <c r="A127" s="1" t="s">
        <v>29</v>
      </c>
      <c r="B127" s="1" t="s">
        <v>11</v>
      </c>
      <c r="C127" s="1" t="s">
        <v>43</v>
      </c>
      <c r="D127" s="1" t="s">
        <v>44</v>
      </c>
      <c r="E127">
        <v>2.7268518518518515E-2</v>
      </c>
    </row>
    <row r="128" spans="1:5" x14ac:dyDescent="0.25">
      <c r="A128" s="1" t="s">
        <v>12</v>
      </c>
      <c r="B128" s="1" t="s">
        <v>11</v>
      </c>
      <c r="C128" s="1" t="s">
        <v>43</v>
      </c>
      <c r="D128" s="1" t="s">
        <v>44</v>
      </c>
      <c r="E128">
        <v>2.1238425925925924E-2</v>
      </c>
    </row>
    <row r="129" spans="1:5" x14ac:dyDescent="0.25">
      <c r="A129" s="1" t="s">
        <v>65</v>
      </c>
      <c r="B129" s="1" t="s">
        <v>11</v>
      </c>
      <c r="C129" s="1" t="s">
        <v>43</v>
      </c>
      <c r="D129" s="1" t="s">
        <v>44</v>
      </c>
      <c r="E129">
        <v>3.0914351851851849E-2</v>
      </c>
    </row>
    <row r="130" spans="1:5" x14ac:dyDescent="0.25">
      <c r="A130" s="1" t="s">
        <v>10</v>
      </c>
      <c r="B130" s="1" t="s">
        <v>11</v>
      </c>
      <c r="C130" s="1" t="s">
        <v>43</v>
      </c>
      <c r="D130" s="1" t="s">
        <v>44</v>
      </c>
      <c r="E130">
        <v>1.8437499999999999E-2</v>
      </c>
    </row>
    <row r="131" spans="1:5" x14ac:dyDescent="0.25">
      <c r="A131" s="1" t="s">
        <v>65</v>
      </c>
      <c r="B131" s="1" t="s">
        <v>6</v>
      </c>
      <c r="C131" s="1" t="s">
        <v>50</v>
      </c>
      <c r="D131" s="1" t="s">
        <v>51</v>
      </c>
      <c r="E131">
        <v>1.1435185185185185E-2</v>
      </c>
    </row>
    <row r="132" spans="1:5" x14ac:dyDescent="0.25">
      <c r="A132" s="1" t="s">
        <v>66</v>
      </c>
      <c r="B132" s="1" t="s">
        <v>6</v>
      </c>
      <c r="C132" s="1" t="s">
        <v>50</v>
      </c>
      <c r="D132" s="1" t="s">
        <v>51</v>
      </c>
      <c r="E132">
        <v>1.6597222222222222E-2</v>
      </c>
    </row>
    <row r="133" spans="1:5" x14ac:dyDescent="0.25">
      <c r="A133" s="1" t="s">
        <v>12</v>
      </c>
      <c r="B133" s="1" t="s">
        <v>6</v>
      </c>
      <c r="C133" s="1" t="s">
        <v>50</v>
      </c>
      <c r="D133" s="1" t="s">
        <v>51</v>
      </c>
      <c r="E133">
        <v>1.2210648148148146E-2</v>
      </c>
    </row>
    <row r="134" spans="1:5" x14ac:dyDescent="0.25">
      <c r="A134" s="1" t="s">
        <v>64</v>
      </c>
      <c r="B134" s="1" t="s">
        <v>6</v>
      </c>
      <c r="C134" s="1" t="s">
        <v>50</v>
      </c>
      <c r="D134" s="1" t="s">
        <v>51</v>
      </c>
      <c r="E134">
        <v>1.7488425925925925E-2</v>
      </c>
    </row>
    <row r="135" spans="1:5" x14ac:dyDescent="0.25">
      <c r="A135" s="1" t="s">
        <v>5</v>
      </c>
      <c r="B135" s="1" t="s">
        <v>11</v>
      </c>
      <c r="C135" s="1" t="s">
        <v>50</v>
      </c>
      <c r="D135" s="1" t="s">
        <v>51</v>
      </c>
      <c r="E135">
        <v>1.3634259259259257E-2</v>
      </c>
    </row>
    <row r="136" spans="1:5" x14ac:dyDescent="0.25">
      <c r="A136" s="1" t="s">
        <v>15</v>
      </c>
      <c r="B136" s="1" t="s">
        <v>11</v>
      </c>
      <c r="C136" s="1" t="s">
        <v>50</v>
      </c>
      <c r="D136" s="1" t="s">
        <v>51</v>
      </c>
      <c r="E136">
        <v>1.1296296296296296E-2</v>
      </c>
    </row>
    <row r="137" spans="1:5" x14ac:dyDescent="0.25">
      <c r="A137" s="1" t="s">
        <v>10</v>
      </c>
      <c r="B137" s="1" t="s">
        <v>11</v>
      </c>
      <c r="C137" s="1" t="s">
        <v>50</v>
      </c>
      <c r="D137" s="1" t="s">
        <v>51</v>
      </c>
      <c r="E137">
        <v>1.1921296296296298E-2</v>
      </c>
    </row>
    <row r="138" spans="1:5" x14ac:dyDescent="0.25">
      <c r="A138" s="1" t="s">
        <v>65</v>
      </c>
      <c r="B138" s="1" t="s">
        <v>6</v>
      </c>
      <c r="C138" s="1" t="s">
        <v>17</v>
      </c>
      <c r="D138" s="1" t="s">
        <v>18</v>
      </c>
      <c r="E138">
        <v>1.4814814814814814E-2</v>
      </c>
    </row>
    <row r="139" spans="1:5" x14ac:dyDescent="0.25">
      <c r="A139" s="1" t="s">
        <v>5</v>
      </c>
      <c r="B139" s="1" t="s">
        <v>6</v>
      </c>
      <c r="C139" s="1" t="s">
        <v>17</v>
      </c>
      <c r="D139" s="1" t="s">
        <v>18</v>
      </c>
      <c r="E139">
        <v>1.5879629629629629E-2</v>
      </c>
    </row>
    <row r="140" spans="1:5" x14ac:dyDescent="0.25">
      <c r="A140" s="1" t="s">
        <v>118</v>
      </c>
      <c r="B140" s="1" t="s">
        <v>6</v>
      </c>
      <c r="C140" s="1" t="s">
        <v>17</v>
      </c>
      <c r="D140" s="1" t="s">
        <v>18</v>
      </c>
      <c r="E140">
        <v>2.1944444444444447E-2</v>
      </c>
    </row>
    <row r="141" spans="1:5" x14ac:dyDescent="0.25">
      <c r="A141" s="1" t="s">
        <v>38</v>
      </c>
      <c r="B141" s="1" t="s">
        <v>6</v>
      </c>
      <c r="C141" s="1" t="s">
        <v>17</v>
      </c>
      <c r="D141" s="1" t="s">
        <v>18</v>
      </c>
      <c r="E141">
        <v>1.8506944444444444E-2</v>
      </c>
    </row>
    <row r="142" spans="1:5" x14ac:dyDescent="0.25">
      <c r="A142" s="1" t="s">
        <v>66</v>
      </c>
      <c r="B142" s="1" t="s">
        <v>6</v>
      </c>
      <c r="C142" s="1" t="s">
        <v>17</v>
      </c>
      <c r="D142" s="1" t="s">
        <v>18</v>
      </c>
      <c r="E142">
        <v>2.4155092592592589E-2</v>
      </c>
    </row>
    <row r="143" spans="1:5" x14ac:dyDescent="0.25">
      <c r="A143" s="1" t="s">
        <v>12</v>
      </c>
      <c r="B143" s="1" t="s">
        <v>6</v>
      </c>
      <c r="C143" s="1" t="s">
        <v>17</v>
      </c>
      <c r="D143" s="1" t="s">
        <v>18</v>
      </c>
      <c r="E143">
        <v>1.3993055555555555E-2</v>
      </c>
    </row>
    <row r="144" spans="1:5" x14ac:dyDescent="0.25">
      <c r="A144" s="1" t="s">
        <v>16</v>
      </c>
      <c r="B144" s="1" t="s">
        <v>6</v>
      </c>
      <c r="C144" s="1" t="s">
        <v>17</v>
      </c>
      <c r="D144" s="1" t="s">
        <v>18</v>
      </c>
      <c r="E144">
        <v>1.2974537037037036E-2</v>
      </c>
    </row>
    <row r="145" spans="1:5" x14ac:dyDescent="0.25">
      <c r="A145" s="1" t="s">
        <v>63</v>
      </c>
      <c r="B145" s="1" t="s">
        <v>6</v>
      </c>
      <c r="C145" s="1" t="s">
        <v>17</v>
      </c>
      <c r="D145" s="1" t="s">
        <v>18</v>
      </c>
      <c r="E145">
        <v>2.0416666666666666E-2</v>
      </c>
    </row>
    <row r="146" spans="1:5" x14ac:dyDescent="0.25">
      <c r="A146" s="1" t="s">
        <v>64</v>
      </c>
      <c r="B146" s="1" t="s">
        <v>6</v>
      </c>
      <c r="C146" s="1" t="s">
        <v>17</v>
      </c>
      <c r="D146" s="1" t="s">
        <v>18</v>
      </c>
      <c r="E146">
        <v>2.2951388888888886E-2</v>
      </c>
    </row>
    <row r="147" spans="1:5" x14ac:dyDescent="0.25">
      <c r="A147" s="1" t="s">
        <v>29</v>
      </c>
      <c r="B147" s="1" t="s">
        <v>11</v>
      </c>
      <c r="C147" s="1" t="s">
        <v>17</v>
      </c>
      <c r="D147" s="1" t="s">
        <v>18</v>
      </c>
      <c r="E147">
        <v>2.6539351851851852E-2</v>
      </c>
    </row>
    <row r="148" spans="1:5" x14ac:dyDescent="0.25">
      <c r="A148" s="1" t="s">
        <v>5</v>
      </c>
      <c r="B148" s="1" t="s">
        <v>11</v>
      </c>
      <c r="C148" s="1" t="s">
        <v>17</v>
      </c>
      <c r="D148" s="1" t="s">
        <v>18</v>
      </c>
      <c r="E148">
        <v>2.1273148148148149E-2</v>
      </c>
    </row>
    <row r="149" spans="1:5" x14ac:dyDescent="0.25">
      <c r="A149" s="1" t="s">
        <v>15</v>
      </c>
      <c r="B149" s="1" t="s">
        <v>11</v>
      </c>
      <c r="C149" s="1" t="s">
        <v>17</v>
      </c>
      <c r="D149" s="1" t="s">
        <v>18</v>
      </c>
      <c r="E149">
        <v>2.0011574074074074E-2</v>
      </c>
    </row>
    <row r="150" spans="1:5" x14ac:dyDescent="0.25">
      <c r="A150" s="1" t="s">
        <v>10</v>
      </c>
      <c r="B150" s="1" t="s">
        <v>11</v>
      </c>
      <c r="C150" s="1" t="s">
        <v>17</v>
      </c>
      <c r="D150" s="1" t="s">
        <v>18</v>
      </c>
      <c r="E150">
        <v>2.0312500000000001E-2</v>
      </c>
    </row>
    <row r="151" spans="1:5" x14ac:dyDescent="0.25">
      <c r="A151" s="1" t="s">
        <v>65</v>
      </c>
      <c r="B151" s="1" t="s">
        <v>6</v>
      </c>
      <c r="C151" s="1" t="s">
        <v>45</v>
      </c>
      <c r="D151" s="1" t="s">
        <v>46</v>
      </c>
      <c r="E151">
        <v>1.4965277777777779E-2</v>
      </c>
    </row>
    <row r="152" spans="1:5" x14ac:dyDescent="0.25">
      <c r="A152" s="1" t="s">
        <v>5</v>
      </c>
      <c r="B152" s="1" t="s">
        <v>6</v>
      </c>
      <c r="C152" s="1" t="s">
        <v>45</v>
      </c>
      <c r="D152" s="1" t="s">
        <v>46</v>
      </c>
      <c r="E152">
        <v>1.4143518518518519E-2</v>
      </c>
    </row>
    <row r="153" spans="1:5" x14ac:dyDescent="0.25">
      <c r="A153" s="1" t="s">
        <v>118</v>
      </c>
      <c r="B153" s="1" t="s">
        <v>6</v>
      </c>
      <c r="C153" s="1" t="s">
        <v>45</v>
      </c>
      <c r="D153" s="1" t="s">
        <v>46</v>
      </c>
      <c r="E153">
        <v>2.3101851851851849E-2</v>
      </c>
    </row>
    <row r="154" spans="1:5" x14ac:dyDescent="0.25">
      <c r="A154" s="1" t="s">
        <v>84</v>
      </c>
      <c r="B154" s="1" t="s">
        <v>6</v>
      </c>
      <c r="C154" s="1" t="s">
        <v>45</v>
      </c>
      <c r="D154" s="1" t="s">
        <v>46</v>
      </c>
      <c r="E154">
        <v>2.7569444444444448E-2</v>
      </c>
    </row>
    <row r="155" spans="1:5" x14ac:dyDescent="0.25">
      <c r="A155" s="1" t="s">
        <v>66</v>
      </c>
      <c r="B155" s="1" t="s">
        <v>6</v>
      </c>
      <c r="C155" s="1" t="s">
        <v>45</v>
      </c>
      <c r="D155" s="1" t="s">
        <v>46</v>
      </c>
      <c r="E155">
        <v>2.2893518518518521E-2</v>
      </c>
    </row>
    <row r="156" spans="1:5" x14ac:dyDescent="0.25">
      <c r="A156" s="1" t="s">
        <v>12</v>
      </c>
      <c r="B156" s="1" t="s">
        <v>6</v>
      </c>
      <c r="C156" s="1" t="s">
        <v>45</v>
      </c>
      <c r="D156" s="1" t="s">
        <v>46</v>
      </c>
      <c r="E156">
        <v>1.6747685185185185E-2</v>
      </c>
    </row>
    <row r="157" spans="1:5" x14ac:dyDescent="0.25">
      <c r="A157" s="1" t="s">
        <v>64</v>
      </c>
      <c r="B157" s="1" t="s">
        <v>6</v>
      </c>
      <c r="C157" s="1" t="s">
        <v>45</v>
      </c>
      <c r="D157" s="1" t="s">
        <v>46</v>
      </c>
      <c r="E157">
        <v>2.210648148148148E-2</v>
      </c>
    </row>
    <row r="158" spans="1:5" x14ac:dyDescent="0.25">
      <c r="A158" s="1" t="s">
        <v>29</v>
      </c>
      <c r="B158" s="1" t="s">
        <v>11</v>
      </c>
      <c r="C158" s="1" t="s">
        <v>45</v>
      </c>
      <c r="D158" s="1" t="s">
        <v>46</v>
      </c>
      <c r="E158">
        <v>2.8599537037037034E-2</v>
      </c>
    </row>
    <row r="159" spans="1:5" x14ac:dyDescent="0.25">
      <c r="A159" s="1" t="s">
        <v>5</v>
      </c>
      <c r="B159" s="1" t="s">
        <v>11</v>
      </c>
      <c r="C159" s="1" t="s">
        <v>45</v>
      </c>
      <c r="D159" s="1" t="s">
        <v>46</v>
      </c>
      <c r="E159">
        <v>2.2395833333333334E-2</v>
      </c>
    </row>
    <row r="160" spans="1:5" x14ac:dyDescent="0.25">
      <c r="A160" s="1" t="s">
        <v>15</v>
      </c>
      <c r="B160" s="1" t="s">
        <v>11</v>
      </c>
      <c r="C160" s="1" t="s">
        <v>45</v>
      </c>
      <c r="D160" s="1" t="s">
        <v>46</v>
      </c>
      <c r="E160">
        <v>1.7048611111111112E-2</v>
      </c>
    </row>
    <row r="161" spans="1:5" x14ac:dyDescent="0.25">
      <c r="A161" s="1" t="s">
        <v>10</v>
      </c>
      <c r="B161" s="1" t="s">
        <v>11</v>
      </c>
      <c r="C161" s="1" t="s">
        <v>45</v>
      </c>
      <c r="D161" s="1" t="s">
        <v>46</v>
      </c>
      <c r="E161">
        <v>1.6759259259259258E-2</v>
      </c>
    </row>
    <row r="162" spans="1:5" x14ac:dyDescent="0.25">
      <c r="A162" s="1" t="s">
        <v>65</v>
      </c>
      <c r="B162" s="1" t="s">
        <v>6</v>
      </c>
      <c r="C162" s="1" t="s">
        <v>48</v>
      </c>
      <c r="D162" s="1" t="s">
        <v>49</v>
      </c>
      <c r="E162">
        <v>2.0590277777777777E-2</v>
      </c>
    </row>
    <row r="163" spans="1:5" x14ac:dyDescent="0.25">
      <c r="A163" s="1" t="s">
        <v>5</v>
      </c>
      <c r="B163" s="1" t="s">
        <v>6</v>
      </c>
      <c r="C163" s="1" t="s">
        <v>48</v>
      </c>
      <c r="D163" s="1" t="s">
        <v>49</v>
      </c>
      <c r="E163">
        <v>1.6203703703703703E-2</v>
      </c>
    </row>
    <row r="164" spans="1:5" x14ac:dyDescent="0.25">
      <c r="A164" s="1" t="s">
        <v>118</v>
      </c>
      <c r="B164" s="1" t="s">
        <v>6</v>
      </c>
      <c r="C164" s="1" t="s">
        <v>85</v>
      </c>
      <c r="D164" s="1" t="s">
        <v>49</v>
      </c>
      <c r="E164">
        <v>1.6782407407407409E-2</v>
      </c>
    </row>
    <row r="165" spans="1:5" x14ac:dyDescent="0.25">
      <c r="A165" s="1" t="s">
        <v>66</v>
      </c>
      <c r="B165" s="1" t="s">
        <v>6</v>
      </c>
      <c r="C165" s="1" t="s">
        <v>48</v>
      </c>
      <c r="D165" s="1" t="s">
        <v>49</v>
      </c>
      <c r="E165">
        <v>1.892361111111111E-2</v>
      </c>
    </row>
    <row r="166" spans="1:5" x14ac:dyDescent="0.25">
      <c r="A166" s="1" t="s">
        <v>12</v>
      </c>
      <c r="B166" s="1" t="s">
        <v>6</v>
      </c>
      <c r="C166" s="1" t="s">
        <v>85</v>
      </c>
      <c r="D166" s="1" t="s">
        <v>49</v>
      </c>
      <c r="E166">
        <v>1.3981481481481482E-2</v>
      </c>
    </row>
    <row r="167" spans="1:5" x14ac:dyDescent="0.25">
      <c r="A167" s="1" t="s">
        <v>65</v>
      </c>
      <c r="B167" s="1" t="s">
        <v>6</v>
      </c>
      <c r="C167" s="1" t="s">
        <v>85</v>
      </c>
      <c r="D167" s="1" t="s">
        <v>49</v>
      </c>
      <c r="E167">
        <v>1.53125E-2</v>
      </c>
    </row>
    <row r="168" spans="1:5" x14ac:dyDescent="0.25">
      <c r="A168" s="1" t="s">
        <v>64</v>
      </c>
      <c r="B168" s="1" t="s">
        <v>6</v>
      </c>
      <c r="C168" s="1" t="s">
        <v>48</v>
      </c>
      <c r="D168" s="1" t="s">
        <v>49</v>
      </c>
      <c r="E168">
        <v>1.8553240740740742E-2</v>
      </c>
    </row>
    <row r="169" spans="1:5" x14ac:dyDescent="0.25">
      <c r="A169" s="1" t="s">
        <v>47</v>
      </c>
      <c r="B169" s="1" t="s">
        <v>11</v>
      </c>
      <c r="C169" s="1" t="s">
        <v>48</v>
      </c>
      <c r="D169" s="1" t="s">
        <v>49</v>
      </c>
      <c r="E169">
        <v>1.3680555555555555E-2</v>
      </c>
    </row>
    <row r="170" spans="1:5" x14ac:dyDescent="0.25">
      <c r="A170" s="1" t="s">
        <v>5</v>
      </c>
      <c r="B170" s="1" t="s">
        <v>11</v>
      </c>
      <c r="C170" s="1" t="s">
        <v>48</v>
      </c>
      <c r="D170" s="1" t="s">
        <v>49</v>
      </c>
      <c r="E170">
        <v>1.8159722222222219E-2</v>
      </c>
    </row>
    <row r="171" spans="1:5" x14ac:dyDescent="0.25">
      <c r="A171" s="1" t="s">
        <v>15</v>
      </c>
      <c r="B171" s="1" t="s">
        <v>11</v>
      </c>
      <c r="C171" s="1" t="s">
        <v>48</v>
      </c>
      <c r="D171" s="1" t="s">
        <v>49</v>
      </c>
      <c r="E171">
        <v>1.283564814814815E-2</v>
      </c>
    </row>
    <row r="172" spans="1:5" x14ac:dyDescent="0.25">
      <c r="A172" s="1" t="s">
        <v>10</v>
      </c>
      <c r="B172" s="1" t="s">
        <v>11</v>
      </c>
      <c r="C172" s="1" t="s">
        <v>48</v>
      </c>
      <c r="D172" s="1" t="s">
        <v>49</v>
      </c>
      <c r="E172">
        <v>1.3680555555555555E-2</v>
      </c>
    </row>
    <row r="173" spans="1:5" x14ac:dyDescent="0.25">
      <c r="A173" s="1" t="s">
        <v>65</v>
      </c>
      <c r="B173" s="1" t="s">
        <v>6</v>
      </c>
      <c r="C173" s="1" t="s">
        <v>27</v>
      </c>
      <c r="D173" s="1" t="s">
        <v>28</v>
      </c>
      <c r="E173">
        <v>1.4282407407407409E-2</v>
      </c>
    </row>
    <row r="174" spans="1:5" x14ac:dyDescent="0.25">
      <c r="A174" s="1" t="s">
        <v>5</v>
      </c>
      <c r="B174" s="1" t="s">
        <v>6</v>
      </c>
      <c r="C174" s="1" t="s">
        <v>27</v>
      </c>
      <c r="D174" s="1" t="s">
        <v>28</v>
      </c>
      <c r="E174">
        <v>1.383101851851852E-2</v>
      </c>
    </row>
    <row r="175" spans="1:5" x14ac:dyDescent="0.25">
      <c r="A175" s="1" t="s">
        <v>118</v>
      </c>
      <c r="B175" s="1" t="s">
        <v>6</v>
      </c>
      <c r="C175" s="1" t="s">
        <v>27</v>
      </c>
      <c r="D175" s="1" t="s">
        <v>28</v>
      </c>
      <c r="E175">
        <v>1.8692129629629631E-2</v>
      </c>
    </row>
    <row r="176" spans="1:5" x14ac:dyDescent="0.25">
      <c r="A176" s="1" t="s">
        <v>66</v>
      </c>
      <c r="B176" s="1" t="s">
        <v>6</v>
      </c>
      <c r="C176" s="1" t="s">
        <v>27</v>
      </c>
      <c r="D176" s="1" t="s">
        <v>28</v>
      </c>
      <c r="E176">
        <v>1.9872685185185184E-2</v>
      </c>
    </row>
    <row r="177" spans="1:5" x14ac:dyDescent="0.25">
      <c r="A177" s="1" t="s">
        <v>12</v>
      </c>
      <c r="B177" s="1" t="s">
        <v>6</v>
      </c>
      <c r="C177" s="1" t="s">
        <v>27</v>
      </c>
      <c r="D177" s="1" t="s">
        <v>28</v>
      </c>
      <c r="E177">
        <v>1.2905092592592591E-2</v>
      </c>
    </row>
    <row r="178" spans="1:5" x14ac:dyDescent="0.25">
      <c r="A178" s="1" t="s">
        <v>64</v>
      </c>
      <c r="B178" s="1" t="s">
        <v>6</v>
      </c>
      <c r="C178" s="1" t="s">
        <v>27</v>
      </c>
      <c r="D178" s="1" t="s">
        <v>28</v>
      </c>
      <c r="E178">
        <v>2.4328703703703703E-2</v>
      </c>
    </row>
    <row r="179" spans="1:5" x14ac:dyDescent="0.25">
      <c r="A179" s="1" t="s">
        <v>47</v>
      </c>
      <c r="B179" s="1" t="s">
        <v>11</v>
      </c>
      <c r="C179" s="1" t="s">
        <v>27</v>
      </c>
      <c r="D179" s="1" t="s">
        <v>28</v>
      </c>
      <c r="E179">
        <v>1.7233796296296296E-2</v>
      </c>
    </row>
    <row r="180" spans="1:5" x14ac:dyDescent="0.25">
      <c r="A180" s="1" t="s">
        <v>5</v>
      </c>
      <c r="B180" s="1" t="s">
        <v>11</v>
      </c>
      <c r="C180" s="1" t="s">
        <v>27</v>
      </c>
      <c r="D180" s="1" t="s">
        <v>28</v>
      </c>
      <c r="E180">
        <v>1.9629629629629629E-2</v>
      </c>
    </row>
    <row r="181" spans="1:5" x14ac:dyDescent="0.25">
      <c r="A181" s="1" t="s">
        <v>15</v>
      </c>
      <c r="B181" s="1" t="s">
        <v>11</v>
      </c>
      <c r="C181" s="1" t="s">
        <v>27</v>
      </c>
      <c r="D181" s="1" t="s">
        <v>28</v>
      </c>
      <c r="E181">
        <v>1.5856481481481482E-2</v>
      </c>
    </row>
    <row r="182" spans="1:5" x14ac:dyDescent="0.25">
      <c r="A182" s="1" t="s">
        <v>10</v>
      </c>
      <c r="B182" s="1" t="s">
        <v>11</v>
      </c>
      <c r="C182" s="1" t="s">
        <v>27</v>
      </c>
      <c r="D182" s="1" t="s">
        <v>28</v>
      </c>
      <c r="E182">
        <v>1.7233796296296296E-2</v>
      </c>
    </row>
    <row r="183" spans="1:5" x14ac:dyDescent="0.25">
      <c r="A183" s="1" t="s">
        <v>65</v>
      </c>
      <c r="B183" s="1" t="s">
        <v>6</v>
      </c>
      <c r="C183" s="1" t="s">
        <v>54</v>
      </c>
      <c r="D183" s="1" t="s">
        <v>55</v>
      </c>
      <c r="E183">
        <v>1.4374999999999999E-2</v>
      </c>
    </row>
    <row r="184" spans="1:5" x14ac:dyDescent="0.25">
      <c r="A184" s="1" t="s">
        <v>5</v>
      </c>
      <c r="B184" s="1" t="s">
        <v>6</v>
      </c>
      <c r="C184" s="1" t="s">
        <v>54</v>
      </c>
      <c r="D184" s="1" t="s">
        <v>55</v>
      </c>
      <c r="E184">
        <v>1.255787037037037E-2</v>
      </c>
    </row>
    <row r="185" spans="1:5" x14ac:dyDescent="0.25">
      <c r="A185" s="1" t="s">
        <v>118</v>
      </c>
      <c r="B185" s="1" t="s">
        <v>6</v>
      </c>
      <c r="C185" s="1" t="s">
        <v>54</v>
      </c>
      <c r="D185" s="1" t="s">
        <v>55</v>
      </c>
      <c r="E185">
        <v>1.7858796296296296E-2</v>
      </c>
    </row>
    <row r="186" spans="1:5" x14ac:dyDescent="0.25">
      <c r="A186" s="1" t="s">
        <v>66</v>
      </c>
      <c r="B186" s="1" t="s">
        <v>6</v>
      </c>
      <c r="C186" s="1" t="s">
        <v>54</v>
      </c>
      <c r="D186" s="1" t="s">
        <v>55</v>
      </c>
      <c r="E186">
        <v>1.8298611111111113E-2</v>
      </c>
    </row>
    <row r="187" spans="1:5" x14ac:dyDescent="0.25">
      <c r="A187" s="1" t="s">
        <v>12</v>
      </c>
      <c r="B187" s="1" t="s">
        <v>6</v>
      </c>
      <c r="C187" s="1" t="s">
        <v>54</v>
      </c>
      <c r="D187" s="1" t="s">
        <v>55</v>
      </c>
      <c r="E187">
        <v>1.3796296296296298E-2</v>
      </c>
    </row>
    <row r="188" spans="1:5" x14ac:dyDescent="0.25">
      <c r="A188" s="1" t="s">
        <v>64</v>
      </c>
      <c r="B188" s="1" t="s">
        <v>6</v>
      </c>
      <c r="C188" s="1" t="s">
        <v>54</v>
      </c>
      <c r="D188" s="1" t="s">
        <v>55</v>
      </c>
      <c r="E188">
        <v>1.9351851851851853E-2</v>
      </c>
    </row>
    <row r="189" spans="1:5" x14ac:dyDescent="0.25">
      <c r="A189" s="1" t="s">
        <v>29</v>
      </c>
      <c r="B189" s="1" t="s">
        <v>11</v>
      </c>
      <c r="C189" s="1" t="s">
        <v>54</v>
      </c>
      <c r="D189" s="1" t="s">
        <v>55</v>
      </c>
      <c r="E189">
        <v>2.6736111111111113E-2</v>
      </c>
    </row>
    <row r="190" spans="1:5" x14ac:dyDescent="0.25">
      <c r="A190" s="1" t="s">
        <v>5</v>
      </c>
      <c r="B190" s="1" t="s">
        <v>11</v>
      </c>
      <c r="C190" s="1" t="s">
        <v>54</v>
      </c>
      <c r="D190" s="1" t="s">
        <v>55</v>
      </c>
      <c r="E190">
        <v>1.7847222222222223E-2</v>
      </c>
    </row>
    <row r="191" spans="1:5" x14ac:dyDescent="0.25">
      <c r="A191" s="1" t="s">
        <v>15</v>
      </c>
      <c r="B191" s="1" t="s">
        <v>11</v>
      </c>
      <c r="C191" s="1" t="s">
        <v>54</v>
      </c>
      <c r="D191" s="1" t="s">
        <v>55</v>
      </c>
      <c r="E191">
        <v>1.4479166666666668E-2</v>
      </c>
    </row>
    <row r="192" spans="1:5" x14ac:dyDescent="0.25">
      <c r="A192" s="1" t="s">
        <v>10</v>
      </c>
      <c r="B192" s="1" t="s">
        <v>11</v>
      </c>
      <c r="C192" s="1" t="s">
        <v>54</v>
      </c>
      <c r="D192" s="1" t="s">
        <v>55</v>
      </c>
      <c r="E192">
        <v>1.5127314814814816E-2</v>
      </c>
    </row>
    <row r="193" spans="1:5" x14ac:dyDescent="0.25">
      <c r="A193" s="1" t="s">
        <v>65</v>
      </c>
      <c r="B193" s="1" t="s">
        <v>6</v>
      </c>
      <c r="C193" s="1" t="s">
        <v>56</v>
      </c>
      <c r="D193" s="1" t="s">
        <v>57</v>
      </c>
      <c r="E193">
        <v>1.579861111111111E-2</v>
      </c>
    </row>
    <row r="194" spans="1:5" x14ac:dyDescent="0.25">
      <c r="A194" s="1" t="s">
        <v>5</v>
      </c>
      <c r="B194" s="1" t="s">
        <v>6</v>
      </c>
      <c r="C194" s="1" t="s">
        <v>56</v>
      </c>
      <c r="D194" s="1" t="s">
        <v>57</v>
      </c>
      <c r="E194">
        <v>1.4490740740740742E-2</v>
      </c>
    </row>
    <row r="195" spans="1:5" x14ac:dyDescent="0.25">
      <c r="A195" s="1" t="s">
        <v>118</v>
      </c>
      <c r="B195" s="1" t="s">
        <v>6</v>
      </c>
      <c r="C195" s="1" t="s">
        <v>56</v>
      </c>
      <c r="D195" s="1" t="s">
        <v>57</v>
      </c>
      <c r="E195">
        <v>1.7789351851851851E-2</v>
      </c>
    </row>
    <row r="196" spans="1:5" x14ac:dyDescent="0.25">
      <c r="A196" s="1" t="s">
        <v>66</v>
      </c>
      <c r="B196" s="1" t="s">
        <v>6</v>
      </c>
      <c r="C196" s="1" t="s">
        <v>56</v>
      </c>
      <c r="D196" s="1" t="s">
        <v>57</v>
      </c>
      <c r="E196">
        <v>2.5196759259259256E-2</v>
      </c>
    </row>
    <row r="197" spans="1:5" x14ac:dyDescent="0.25">
      <c r="A197" s="1" t="s">
        <v>12</v>
      </c>
      <c r="B197" s="1" t="s">
        <v>6</v>
      </c>
      <c r="C197" s="1" t="s">
        <v>56</v>
      </c>
      <c r="D197" s="1" t="s">
        <v>57</v>
      </c>
      <c r="E197">
        <v>1.5659722222222224E-2</v>
      </c>
    </row>
    <row r="198" spans="1:5" x14ac:dyDescent="0.25">
      <c r="A198" s="1" t="s">
        <v>64</v>
      </c>
      <c r="B198" s="1" t="s">
        <v>6</v>
      </c>
      <c r="C198" s="1" t="s">
        <v>56</v>
      </c>
      <c r="D198" s="1" t="s">
        <v>57</v>
      </c>
      <c r="E198">
        <v>2.3078703703703702E-2</v>
      </c>
    </row>
    <row r="199" spans="1:5" x14ac:dyDescent="0.25">
      <c r="A199" s="1" t="s">
        <v>29</v>
      </c>
      <c r="B199" s="1" t="s">
        <v>11</v>
      </c>
      <c r="C199" s="1" t="s">
        <v>56</v>
      </c>
      <c r="D199" s="1" t="s">
        <v>57</v>
      </c>
      <c r="E199">
        <v>2.0844907407407406E-2</v>
      </c>
    </row>
    <row r="200" spans="1:5" x14ac:dyDescent="0.25">
      <c r="A200" s="1" t="s">
        <v>5</v>
      </c>
      <c r="B200" s="1" t="s">
        <v>11</v>
      </c>
      <c r="C200" s="1" t="s">
        <v>56</v>
      </c>
      <c r="D200" s="1" t="s">
        <v>57</v>
      </c>
      <c r="E200">
        <v>1.7071759259259259E-2</v>
      </c>
    </row>
    <row r="201" spans="1:5" x14ac:dyDescent="0.25">
      <c r="A201" s="1" t="s">
        <v>15</v>
      </c>
      <c r="B201" s="1" t="s">
        <v>11</v>
      </c>
      <c r="C201" s="1" t="s">
        <v>56</v>
      </c>
      <c r="D201" s="1" t="s">
        <v>57</v>
      </c>
      <c r="E201">
        <v>1.622685185185185E-2</v>
      </c>
    </row>
    <row r="202" spans="1:5" x14ac:dyDescent="0.25">
      <c r="A202" s="1" t="s">
        <v>10</v>
      </c>
      <c r="B202" s="1" t="s">
        <v>11</v>
      </c>
      <c r="C202" s="1" t="s">
        <v>56</v>
      </c>
      <c r="D202" s="1" t="s">
        <v>57</v>
      </c>
      <c r="E202">
        <v>1.5335648148148147E-2</v>
      </c>
    </row>
    <row r="203" spans="1:5" x14ac:dyDescent="0.25">
      <c r="A203" s="1" t="s">
        <v>65</v>
      </c>
      <c r="B203" s="1" t="s">
        <v>6</v>
      </c>
      <c r="C203" s="1" t="s">
        <v>58</v>
      </c>
      <c r="D203" s="1" t="s">
        <v>59</v>
      </c>
      <c r="E203">
        <v>1.5520833333333333E-2</v>
      </c>
    </row>
    <row r="204" spans="1:5" x14ac:dyDescent="0.25">
      <c r="A204" s="1" t="s">
        <v>5</v>
      </c>
      <c r="B204" s="1" t="s">
        <v>6</v>
      </c>
      <c r="C204" s="1" t="s">
        <v>58</v>
      </c>
      <c r="D204" s="1" t="s">
        <v>59</v>
      </c>
      <c r="E204">
        <v>1.6076388888888887E-2</v>
      </c>
    </row>
    <row r="205" spans="1:5" x14ac:dyDescent="0.25">
      <c r="A205" s="1" t="s">
        <v>118</v>
      </c>
      <c r="B205" s="1" t="s">
        <v>6</v>
      </c>
      <c r="C205" s="1" t="s">
        <v>58</v>
      </c>
      <c r="D205" s="1" t="s">
        <v>59</v>
      </c>
      <c r="E205">
        <v>2.071759259259259E-2</v>
      </c>
    </row>
    <row r="206" spans="1:5" x14ac:dyDescent="0.25">
      <c r="A206" s="1" t="s">
        <v>66</v>
      </c>
      <c r="B206" s="1" t="s">
        <v>6</v>
      </c>
      <c r="C206" s="1" t="s">
        <v>58</v>
      </c>
      <c r="D206" s="1" t="s">
        <v>59</v>
      </c>
      <c r="E206">
        <v>1.9872685185185184E-2</v>
      </c>
    </row>
    <row r="207" spans="1:5" x14ac:dyDescent="0.25">
      <c r="A207" s="1" t="s">
        <v>12</v>
      </c>
      <c r="B207" s="1" t="s">
        <v>6</v>
      </c>
      <c r="C207" s="1" t="s">
        <v>58</v>
      </c>
      <c r="D207" s="1" t="s">
        <v>59</v>
      </c>
      <c r="E207">
        <v>1.6145833333333335E-2</v>
      </c>
    </row>
    <row r="208" spans="1:5" x14ac:dyDescent="0.25">
      <c r="A208" s="1" t="s">
        <v>64</v>
      </c>
      <c r="B208" s="1" t="s">
        <v>6</v>
      </c>
      <c r="C208" s="1" t="s">
        <v>58</v>
      </c>
      <c r="D208" s="1" t="s">
        <v>59</v>
      </c>
      <c r="E208">
        <v>2.0497685185185185E-2</v>
      </c>
    </row>
    <row r="209" spans="1:5" x14ac:dyDescent="0.25">
      <c r="A209" s="1" t="s">
        <v>29</v>
      </c>
      <c r="B209" s="1" t="s">
        <v>11</v>
      </c>
      <c r="C209" s="1" t="s">
        <v>58</v>
      </c>
      <c r="D209" s="1" t="s">
        <v>59</v>
      </c>
      <c r="E209">
        <v>1.7303240740740741E-2</v>
      </c>
    </row>
    <row r="210" spans="1:5" x14ac:dyDescent="0.25">
      <c r="A210" s="1" t="s">
        <v>5</v>
      </c>
      <c r="B210" s="1" t="s">
        <v>11</v>
      </c>
      <c r="C210" s="1" t="s">
        <v>58</v>
      </c>
      <c r="D210" s="1" t="s">
        <v>59</v>
      </c>
      <c r="E210">
        <v>1.8784722222222223E-2</v>
      </c>
    </row>
    <row r="211" spans="1:5" x14ac:dyDescent="0.25">
      <c r="A211" s="1" t="s">
        <v>15</v>
      </c>
      <c r="B211" s="1" t="s">
        <v>11</v>
      </c>
      <c r="C211" s="1" t="s">
        <v>58</v>
      </c>
      <c r="D211" s="1" t="s">
        <v>59</v>
      </c>
      <c r="E211">
        <v>1.5740740740740743E-2</v>
      </c>
    </row>
    <row r="212" spans="1:5" x14ac:dyDescent="0.25">
      <c r="A212" s="1" t="s">
        <v>10</v>
      </c>
      <c r="B212" s="1" t="s">
        <v>11</v>
      </c>
      <c r="C212" s="1" t="s">
        <v>58</v>
      </c>
      <c r="D212" s="1" t="s">
        <v>59</v>
      </c>
      <c r="E212">
        <v>1.5347222222222222E-2</v>
      </c>
    </row>
    <row r="213" spans="1:5" x14ac:dyDescent="0.25">
      <c r="A213" s="1" t="s">
        <v>65</v>
      </c>
      <c r="B213" s="1" t="s">
        <v>6</v>
      </c>
      <c r="C213" s="1" t="s">
        <v>60</v>
      </c>
      <c r="D213" s="1" t="s">
        <v>61</v>
      </c>
      <c r="E213">
        <v>2.0208333333333335E-2</v>
      </c>
    </row>
    <row r="214" spans="1:5" x14ac:dyDescent="0.25">
      <c r="A214" s="1" t="s">
        <v>5</v>
      </c>
      <c r="B214" s="1" t="s">
        <v>6</v>
      </c>
      <c r="C214" s="1" t="s">
        <v>60</v>
      </c>
      <c r="D214" s="1" t="s">
        <v>61</v>
      </c>
      <c r="E214">
        <v>1.6099537037037037E-2</v>
      </c>
    </row>
    <row r="215" spans="1:5" x14ac:dyDescent="0.25">
      <c r="A215" s="1" t="s">
        <v>118</v>
      </c>
      <c r="B215" s="1" t="s">
        <v>6</v>
      </c>
      <c r="C215" s="1" t="s">
        <v>86</v>
      </c>
      <c r="D215" s="1" t="s">
        <v>61</v>
      </c>
      <c r="E215">
        <v>1.6180555555555556E-2</v>
      </c>
    </row>
    <row r="216" spans="1:5" x14ac:dyDescent="0.25">
      <c r="A216" s="1" t="s">
        <v>66</v>
      </c>
      <c r="B216" s="1" t="s">
        <v>6</v>
      </c>
      <c r="C216" s="1" t="s">
        <v>60</v>
      </c>
      <c r="D216" s="1" t="s">
        <v>61</v>
      </c>
      <c r="E216">
        <v>1.7395833333333336E-2</v>
      </c>
    </row>
    <row r="217" spans="1:5" x14ac:dyDescent="0.25">
      <c r="A217" s="1" t="s">
        <v>12</v>
      </c>
      <c r="B217" s="1" t="s">
        <v>6</v>
      </c>
      <c r="C217" s="1" t="s">
        <v>86</v>
      </c>
      <c r="D217" s="1" t="s">
        <v>61</v>
      </c>
      <c r="E217">
        <v>1.3877314814814815E-2</v>
      </c>
    </row>
    <row r="218" spans="1:5" x14ac:dyDescent="0.25">
      <c r="A218" s="1" t="s">
        <v>65</v>
      </c>
      <c r="B218" s="1" t="s">
        <v>6</v>
      </c>
      <c r="C218" s="1" t="s">
        <v>86</v>
      </c>
      <c r="D218" s="1" t="s">
        <v>61</v>
      </c>
      <c r="E218">
        <v>1.4583333333333332E-2</v>
      </c>
    </row>
    <row r="219" spans="1:5" x14ac:dyDescent="0.25">
      <c r="A219" s="1" t="s">
        <v>64</v>
      </c>
      <c r="B219" s="1" t="s">
        <v>6</v>
      </c>
      <c r="C219" s="1" t="s">
        <v>60</v>
      </c>
      <c r="D219" s="1" t="s">
        <v>61</v>
      </c>
      <c r="E219">
        <v>1.681712962962963E-2</v>
      </c>
    </row>
    <row r="220" spans="1:5" x14ac:dyDescent="0.25">
      <c r="A220" s="1" t="s">
        <v>29</v>
      </c>
      <c r="B220" s="1" t="s">
        <v>11</v>
      </c>
      <c r="C220" s="1" t="s">
        <v>60</v>
      </c>
      <c r="D220" s="1" t="s">
        <v>61</v>
      </c>
      <c r="E220">
        <v>1.9456018518518518E-2</v>
      </c>
    </row>
    <row r="221" spans="1:5" x14ac:dyDescent="0.25">
      <c r="A221" s="1" t="s">
        <v>5</v>
      </c>
      <c r="B221" s="1" t="s">
        <v>11</v>
      </c>
      <c r="C221" s="1" t="s">
        <v>60</v>
      </c>
      <c r="D221" s="1" t="s">
        <v>61</v>
      </c>
      <c r="E221">
        <v>1.7407407407407406E-2</v>
      </c>
    </row>
    <row r="222" spans="1:5" x14ac:dyDescent="0.25">
      <c r="A222" s="1" t="s">
        <v>15</v>
      </c>
      <c r="B222" s="1" t="s">
        <v>11</v>
      </c>
      <c r="C222" s="1" t="s">
        <v>60</v>
      </c>
      <c r="D222" s="1" t="s">
        <v>61</v>
      </c>
      <c r="E222">
        <v>1.3472222222222221E-2</v>
      </c>
    </row>
    <row r="223" spans="1:5" x14ac:dyDescent="0.25">
      <c r="A223" s="1" t="s">
        <v>10</v>
      </c>
      <c r="B223" s="1" t="s">
        <v>11</v>
      </c>
      <c r="C223" s="1" t="s">
        <v>60</v>
      </c>
      <c r="D223" s="1" t="s">
        <v>61</v>
      </c>
      <c r="E223">
        <v>1.4398148148148148E-2</v>
      </c>
    </row>
    <row r="224" spans="1:5" x14ac:dyDescent="0.25">
      <c r="A224" s="1" t="s">
        <v>65</v>
      </c>
      <c r="B224" s="1" t="s">
        <v>6</v>
      </c>
      <c r="C224" s="1" t="s">
        <v>67</v>
      </c>
      <c r="D224" s="1" t="s">
        <v>68</v>
      </c>
      <c r="E224">
        <v>1.2199074074074072E-2</v>
      </c>
    </row>
    <row r="225" spans="1:5" x14ac:dyDescent="0.25">
      <c r="A225" s="1" t="s">
        <v>5</v>
      </c>
      <c r="B225" s="1" t="s">
        <v>6</v>
      </c>
      <c r="C225" s="1" t="s">
        <v>67</v>
      </c>
      <c r="D225" s="1" t="s">
        <v>68</v>
      </c>
      <c r="E225">
        <v>1.2824074074074073E-2</v>
      </c>
    </row>
    <row r="226" spans="1:5" x14ac:dyDescent="0.25">
      <c r="A226" s="1" t="s">
        <v>118</v>
      </c>
      <c r="B226" s="1" t="s">
        <v>6</v>
      </c>
      <c r="C226" s="1" t="s">
        <v>67</v>
      </c>
      <c r="D226" s="1" t="s">
        <v>68</v>
      </c>
      <c r="E226">
        <v>1.6527777777777777E-2</v>
      </c>
    </row>
    <row r="227" spans="1:5" x14ac:dyDescent="0.25">
      <c r="A227" s="1" t="s">
        <v>66</v>
      </c>
      <c r="B227" s="1" t="s">
        <v>6</v>
      </c>
      <c r="C227" s="1" t="s">
        <v>67</v>
      </c>
      <c r="D227" s="1" t="s">
        <v>68</v>
      </c>
      <c r="E227">
        <v>1.744212962962963E-2</v>
      </c>
    </row>
    <row r="228" spans="1:5" x14ac:dyDescent="0.25">
      <c r="A228" s="1" t="s">
        <v>12</v>
      </c>
      <c r="B228" s="1" t="s">
        <v>6</v>
      </c>
      <c r="C228" s="1" t="s">
        <v>67</v>
      </c>
      <c r="D228" s="1" t="s">
        <v>68</v>
      </c>
      <c r="E228">
        <v>1.3842592592592594E-2</v>
      </c>
    </row>
    <row r="229" spans="1:5" x14ac:dyDescent="0.25">
      <c r="A229" s="1" t="s">
        <v>64</v>
      </c>
      <c r="B229" s="1" t="s">
        <v>6</v>
      </c>
      <c r="C229" s="1" t="s">
        <v>67</v>
      </c>
      <c r="D229" s="1" t="s">
        <v>68</v>
      </c>
      <c r="E229">
        <v>1.7569444444444447E-2</v>
      </c>
    </row>
    <row r="230" spans="1:5" x14ac:dyDescent="0.25">
      <c r="A230" s="1" t="s">
        <v>29</v>
      </c>
      <c r="B230" s="1" t="s">
        <v>11</v>
      </c>
      <c r="C230" s="1" t="s">
        <v>67</v>
      </c>
      <c r="D230" s="1" t="s">
        <v>68</v>
      </c>
      <c r="E230">
        <v>1.3877314814814815E-2</v>
      </c>
    </row>
    <row r="231" spans="1:5" x14ac:dyDescent="0.25">
      <c r="A231" s="1" t="s">
        <v>5</v>
      </c>
      <c r="B231" s="1" t="s">
        <v>11</v>
      </c>
      <c r="C231" s="1" t="s">
        <v>67</v>
      </c>
      <c r="D231" s="1" t="s">
        <v>68</v>
      </c>
      <c r="E231">
        <v>1.5462962962962963E-2</v>
      </c>
    </row>
    <row r="232" spans="1:5" x14ac:dyDescent="0.25">
      <c r="A232" s="1" t="s">
        <v>15</v>
      </c>
      <c r="B232" s="1" t="s">
        <v>11</v>
      </c>
      <c r="C232" s="1" t="s">
        <v>67</v>
      </c>
      <c r="D232" s="1" t="s">
        <v>68</v>
      </c>
      <c r="E232">
        <v>1.1377314814814814E-2</v>
      </c>
    </row>
    <row r="233" spans="1:5" x14ac:dyDescent="0.25">
      <c r="A233" s="1" t="s">
        <v>10</v>
      </c>
      <c r="B233" s="1" t="s">
        <v>11</v>
      </c>
      <c r="C233" s="1" t="s">
        <v>67</v>
      </c>
      <c r="D233" s="1" t="s">
        <v>68</v>
      </c>
      <c r="E233">
        <v>1.383101851851852E-2</v>
      </c>
    </row>
    <row r="234" spans="1:5" x14ac:dyDescent="0.25">
      <c r="A234" s="1" t="s">
        <v>65</v>
      </c>
      <c r="B234" s="1" t="s">
        <v>6</v>
      </c>
      <c r="C234" s="1" t="s">
        <v>69</v>
      </c>
      <c r="D234" s="1" t="s">
        <v>70</v>
      </c>
      <c r="E234">
        <v>1.7175925925925924E-2</v>
      </c>
    </row>
    <row r="235" spans="1:5" x14ac:dyDescent="0.25">
      <c r="A235" s="1" t="s">
        <v>118</v>
      </c>
      <c r="B235" s="1" t="s">
        <v>6</v>
      </c>
      <c r="C235" s="1" t="s">
        <v>69</v>
      </c>
      <c r="D235" s="1" t="s">
        <v>70</v>
      </c>
      <c r="E235">
        <v>2.0787037037037038E-2</v>
      </c>
    </row>
    <row r="236" spans="1:5" x14ac:dyDescent="0.25">
      <c r="A236" s="1" t="s">
        <v>66</v>
      </c>
      <c r="B236" s="1" t="s">
        <v>6</v>
      </c>
      <c r="C236" s="1" t="s">
        <v>69</v>
      </c>
      <c r="D236" s="1" t="s">
        <v>70</v>
      </c>
      <c r="E236">
        <v>2.342592592592593E-2</v>
      </c>
    </row>
    <row r="237" spans="1:5" x14ac:dyDescent="0.25">
      <c r="A237" s="1" t="s">
        <v>12</v>
      </c>
      <c r="B237" s="1" t="s">
        <v>6</v>
      </c>
      <c r="C237" s="1" t="s">
        <v>69</v>
      </c>
      <c r="D237" s="1" t="s">
        <v>70</v>
      </c>
      <c r="E237">
        <v>1.6493055555555556E-2</v>
      </c>
    </row>
    <row r="238" spans="1:5" x14ac:dyDescent="0.25">
      <c r="A238" s="1" t="s">
        <v>64</v>
      </c>
      <c r="B238" s="1" t="s">
        <v>6</v>
      </c>
      <c r="C238" s="1" t="s">
        <v>69</v>
      </c>
      <c r="D238" s="1" t="s">
        <v>70</v>
      </c>
      <c r="E238">
        <v>2.6215277777777778E-2</v>
      </c>
    </row>
    <row r="239" spans="1:5" x14ac:dyDescent="0.25">
      <c r="A239" s="1" t="s">
        <v>29</v>
      </c>
      <c r="B239" s="1" t="s">
        <v>11</v>
      </c>
      <c r="C239" s="1" t="s">
        <v>69</v>
      </c>
      <c r="D239" s="1" t="s">
        <v>70</v>
      </c>
      <c r="E239">
        <v>3.394675925925926E-2</v>
      </c>
    </row>
    <row r="240" spans="1:5" x14ac:dyDescent="0.25">
      <c r="A240" s="1" t="s">
        <v>5</v>
      </c>
      <c r="B240" s="1" t="s">
        <v>11</v>
      </c>
      <c r="C240" s="1" t="s">
        <v>69</v>
      </c>
      <c r="D240" s="1" t="s">
        <v>70</v>
      </c>
      <c r="E240">
        <v>2.5069444444444446E-2</v>
      </c>
    </row>
    <row r="241" spans="1:5" x14ac:dyDescent="0.25">
      <c r="A241" s="1" t="s">
        <v>15</v>
      </c>
      <c r="B241" s="1" t="s">
        <v>11</v>
      </c>
      <c r="C241" s="1" t="s">
        <v>69</v>
      </c>
      <c r="D241" s="1" t="s">
        <v>70</v>
      </c>
      <c r="E241">
        <v>1.8865740740740742E-2</v>
      </c>
    </row>
    <row r="242" spans="1:5" x14ac:dyDescent="0.25">
      <c r="A242" s="1" t="s">
        <v>10</v>
      </c>
      <c r="B242" s="1" t="s">
        <v>11</v>
      </c>
      <c r="C242" s="1" t="s">
        <v>69</v>
      </c>
      <c r="D242" s="1" t="s">
        <v>70</v>
      </c>
      <c r="E242">
        <v>1.7476851851851851E-2</v>
      </c>
    </row>
    <row r="243" spans="1:5" x14ac:dyDescent="0.25">
      <c r="A243" s="1" t="s">
        <v>65</v>
      </c>
      <c r="B243" s="1" t="s">
        <v>6</v>
      </c>
      <c r="C243" s="1" t="s">
        <v>71</v>
      </c>
      <c r="D243" s="1" t="s">
        <v>72</v>
      </c>
      <c r="E243">
        <v>1.6643518518518519E-2</v>
      </c>
    </row>
    <row r="244" spans="1:5" x14ac:dyDescent="0.25">
      <c r="A244" s="1" t="s">
        <v>118</v>
      </c>
      <c r="B244" s="1" t="s">
        <v>6</v>
      </c>
      <c r="C244" s="1" t="s">
        <v>71</v>
      </c>
      <c r="D244" s="1" t="s">
        <v>72</v>
      </c>
      <c r="E244">
        <v>2.2627314814814819E-2</v>
      </c>
    </row>
    <row r="245" spans="1:5" x14ac:dyDescent="0.25">
      <c r="A245" s="1" t="s">
        <v>66</v>
      </c>
      <c r="B245" s="1" t="s">
        <v>6</v>
      </c>
      <c r="C245" s="1" t="s">
        <v>71</v>
      </c>
      <c r="D245" s="1" t="s">
        <v>72</v>
      </c>
      <c r="E245">
        <v>1.9988425925925927E-2</v>
      </c>
    </row>
    <row r="246" spans="1:5" x14ac:dyDescent="0.25">
      <c r="A246" s="1" t="s">
        <v>12</v>
      </c>
      <c r="B246" s="1" t="s">
        <v>6</v>
      </c>
      <c r="C246" s="1" t="s">
        <v>71</v>
      </c>
      <c r="D246" s="1" t="s">
        <v>72</v>
      </c>
      <c r="E246">
        <v>1.4259259259259261E-2</v>
      </c>
    </row>
    <row r="247" spans="1:5" x14ac:dyDescent="0.25">
      <c r="A247" s="1" t="s">
        <v>64</v>
      </c>
      <c r="B247" s="1" t="s">
        <v>6</v>
      </c>
      <c r="C247" s="1" t="s">
        <v>71</v>
      </c>
      <c r="D247" s="1" t="s">
        <v>72</v>
      </c>
      <c r="E247">
        <v>2.1458333333333333E-2</v>
      </c>
    </row>
    <row r="248" spans="1:5" x14ac:dyDescent="0.25">
      <c r="A248" s="1" t="s">
        <v>29</v>
      </c>
      <c r="B248" s="1" t="s">
        <v>11</v>
      </c>
      <c r="C248" s="1" t="s">
        <v>71</v>
      </c>
      <c r="D248" s="1" t="s">
        <v>72</v>
      </c>
      <c r="E248">
        <v>2.6539351851851852E-2</v>
      </c>
    </row>
    <row r="249" spans="1:5" x14ac:dyDescent="0.25">
      <c r="A249" s="1" t="s">
        <v>5</v>
      </c>
      <c r="B249" s="1" t="s">
        <v>11</v>
      </c>
      <c r="C249" s="1" t="s">
        <v>71</v>
      </c>
      <c r="D249" s="1" t="s">
        <v>72</v>
      </c>
      <c r="E249">
        <v>1.9467592592592595E-2</v>
      </c>
    </row>
    <row r="250" spans="1:5" x14ac:dyDescent="0.25">
      <c r="A250" s="1" t="s">
        <v>15</v>
      </c>
      <c r="B250" s="1" t="s">
        <v>11</v>
      </c>
      <c r="C250" s="1" t="s">
        <v>71</v>
      </c>
      <c r="D250" s="1" t="s">
        <v>72</v>
      </c>
      <c r="E250">
        <v>1.8194444444444444E-2</v>
      </c>
    </row>
    <row r="251" spans="1:5" x14ac:dyDescent="0.25">
      <c r="A251" s="1" t="s">
        <v>10</v>
      </c>
      <c r="B251" s="1" t="s">
        <v>11</v>
      </c>
      <c r="C251" s="1" t="s">
        <v>71</v>
      </c>
      <c r="D251" s="1" t="s">
        <v>72</v>
      </c>
      <c r="E251">
        <v>1.8784722222222223E-2</v>
      </c>
    </row>
    <row r="252" spans="1:5" x14ac:dyDescent="0.25">
      <c r="A252" s="1" t="s">
        <v>65</v>
      </c>
      <c r="B252" s="1" t="s">
        <v>6</v>
      </c>
      <c r="C252" s="1" t="s">
        <v>52</v>
      </c>
      <c r="D252" s="1" t="s">
        <v>53</v>
      </c>
      <c r="E252">
        <v>1.4340277777777776E-2</v>
      </c>
    </row>
    <row r="253" spans="1:5" x14ac:dyDescent="0.25">
      <c r="A253" s="1" t="s">
        <v>118</v>
      </c>
      <c r="B253" s="1" t="s">
        <v>6</v>
      </c>
      <c r="C253" s="1" t="s">
        <v>52</v>
      </c>
      <c r="D253" s="1" t="s">
        <v>53</v>
      </c>
      <c r="E253">
        <v>1.7534722222222222E-2</v>
      </c>
    </row>
    <row r="254" spans="1:5" x14ac:dyDescent="0.25">
      <c r="A254" s="1" t="s">
        <v>66</v>
      </c>
      <c r="B254" s="1" t="s">
        <v>6</v>
      </c>
      <c r="C254" s="1" t="s">
        <v>52</v>
      </c>
      <c r="D254" s="1" t="s">
        <v>53</v>
      </c>
      <c r="E254">
        <v>1.7511574074074072E-2</v>
      </c>
    </row>
    <row r="255" spans="1:5" x14ac:dyDescent="0.25">
      <c r="A255" s="1" t="s">
        <v>12</v>
      </c>
      <c r="B255" s="1" t="s">
        <v>6</v>
      </c>
      <c r="C255" s="1" t="s">
        <v>52</v>
      </c>
      <c r="D255" s="1" t="s">
        <v>53</v>
      </c>
      <c r="E255">
        <v>1.3194444444444444E-2</v>
      </c>
    </row>
    <row r="256" spans="1:5" x14ac:dyDescent="0.25">
      <c r="A256" s="1" t="s">
        <v>64</v>
      </c>
      <c r="B256" s="1" t="s">
        <v>6</v>
      </c>
      <c r="C256" s="1" t="s">
        <v>52</v>
      </c>
      <c r="D256" s="1" t="s">
        <v>53</v>
      </c>
      <c r="E256">
        <v>1.9722222222222221E-2</v>
      </c>
    </row>
    <row r="257" spans="1:5" x14ac:dyDescent="0.25">
      <c r="A257" s="1" t="s">
        <v>29</v>
      </c>
      <c r="B257" s="1" t="s">
        <v>11</v>
      </c>
      <c r="C257" s="1" t="s">
        <v>52</v>
      </c>
      <c r="D257" s="1" t="s">
        <v>53</v>
      </c>
      <c r="E257">
        <v>2.1377314814814818E-2</v>
      </c>
    </row>
    <row r="258" spans="1:5" x14ac:dyDescent="0.25">
      <c r="A258" s="1" t="s">
        <v>5</v>
      </c>
      <c r="B258" s="1" t="s">
        <v>11</v>
      </c>
      <c r="C258" s="1" t="s">
        <v>52</v>
      </c>
      <c r="D258" s="1" t="s">
        <v>53</v>
      </c>
      <c r="E258">
        <v>1.894675925925926E-2</v>
      </c>
    </row>
    <row r="259" spans="1:5" x14ac:dyDescent="0.25">
      <c r="A259" s="1" t="s">
        <v>15</v>
      </c>
      <c r="B259" s="1" t="s">
        <v>11</v>
      </c>
      <c r="C259" s="1" t="s">
        <v>52</v>
      </c>
      <c r="D259" s="1" t="s">
        <v>53</v>
      </c>
      <c r="E259">
        <v>1.741898148148148E-2</v>
      </c>
    </row>
    <row r="260" spans="1:5" x14ac:dyDescent="0.25">
      <c r="A260" s="1" t="s">
        <v>10</v>
      </c>
      <c r="B260" s="1" t="s">
        <v>11</v>
      </c>
      <c r="C260" s="1" t="s">
        <v>52</v>
      </c>
      <c r="D260" s="1" t="s">
        <v>53</v>
      </c>
      <c r="E260">
        <v>1.6041666666666666E-2</v>
      </c>
    </row>
    <row r="261" spans="1:5" x14ac:dyDescent="0.25">
      <c r="A261" s="1" t="s">
        <v>12</v>
      </c>
      <c r="B261" s="1" t="s">
        <v>11</v>
      </c>
      <c r="C261" s="1" t="s">
        <v>52</v>
      </c>
      <c r="D261" s="1" t="s">
        <v>53</v>
      </c>
      <c r="E261">
        <v>1.9780092592592592E-2</v>
      </c>
    </row>
    <row r="262" spans="1:5" x14ac:dyDescent="0.25">
      <c r="A262" s="1" t="s">
        <v>65</v>
      </c>
      <c r="B262" s="1" t="s">
        <v>6</v>
      </c>
      <c r="C262" s="1" t="s">
        <v>75</v>
      </c>
      <c r="D262" s="1" t="s">
        <v>76</v>
      </c>
      <c r="E262">
        <v>1.3912037037037037E-2</v>
      </c>
    </row>
    <row r="263" spans="1:5" x14ac:dyDescent="0.25">
      <c r="A263" s="1" t="s">
        <v>118</v>
      </c>
      <c r="B263" s="1" t="s">
        <v>6</v>
      </c>
      <c r="C263" s="1" t="s">
        <v>75</v>
      </c>
      <c r="D263" s="1" t="s">
        <v>76</v>
      </c>
      <c r="E263">
        <v>2.0069444444444442E-2</v>
      </c>
    </row>
    <row r="264" spans="1:5" x14ac:dyDescent="0.25">
      <c r="A264" s="1" t="s">
        <v>66</v>
      </c>
      <c r="B264" s="1" t="s">
        <v>6</v>
      </c>
      <c r="C264" s="1" t="s">
        <v>75</v>
      </c>
      <c r="D264" s="1" t="s">
        <v>76</v>
      </c>
      <c r="E264">
        <v>2.0046296296296295E-2</v>
      </c>
    </row>
    <row r="265" spans="1:5" x14ac:dyDescent="0.25">
      <c r="A265" s="1" t="s">
        <v>12</v>
      </c>
      <c r="B265" s="1" t="s">
        <v>6</v>
      </c>
      <c r="C265" s="1" t="s">
        <v>75</v>
      </c>
      <c r="D265" s="1" t="s">
        <v>76</v>
      </c>
      <c r="E265">
        <v>1.4074074074074074E-2</v>
      </c>
    </row>
    <row r="266" spans="1:5" x14ac:dyDescent="0.25">
      <c r="A266" s="1" t="s">
        <v>64</v>
      </c>
      <c r="B266" s="1" t="s">
        <v>6</v>
      </c>
      <c r="C266" s="1" t="s">
        <v>75</v>
      </c>
      <c r="D266" s="1" t="s">
        <v>76</v>
      </c>
      <c r="E266">
        <v>2.0057870370370368E-2</v>
      </c>
    </row>
    <row r="267" spans="1:5" x14ac:dyDescent="0.25">
      <c r="A267" s="1" t="s">
        <v>29</v>
      </c>
      <c r="B267" s="1" t="s">
        <v>11</v>
      </c>
      <c r="C267" s="1" t="s">
        <v>75</v>
      </c>
      <c r="D267" s="1" t="s">
        <v>76</v>
      </c>
      <c r="E267">
        <v>1.7662037037037035E-2</v>
      </c>
    </row>
    <row r="268" spans="1:5" x14ac:dyDescent="0.25">
      <c r="A268" s="1" t="s">
        <v>5</v>
      </c>
      <c r="B268" s="1" t="s">
        <v>11</v>
      </c>
      <c r="C268" s="1" t="s">
        <v>75</v>
      </c>
      <c r="D268" s="1" t="s">
        <v>76</v>
      </c>
      <c r="E268">
        <v>2.193287037037037E-2</v>
      </c>
    </row>
    <row r="269" spans="1:5" x14ac:dyDescent="0.25">
      <c r="A269" s="1" t="s">
        <v>15</v>
      </c>
      <c r="B269" s="1" t="s">
        <v>11</v>
      </c>
      <c r="C269" s="1" t="s">
        <v>75</v>
      </c>
      <c r="D269" s="1" t="s">
        <v>76</v>
      </c>
      <c r="E269">
        <v>1.4722222222222222E-2</v>
      </c>
    </row>
    <row r="270" spans="1:5" x14ac:dyDescent="0.25">
      <c r="A270" s="1" t="s">
        <v>10</v>
      </c>
      <c r="B270" s="1" t="s">
        <v>11</v>
      </c>
      <c r="C270" s="1" t="s">
        <v>75</v>
      </c>
      <c r="D270" s="1" t="s">
        <v>76</v>
      </c>
      <c r="E270">
        <v>1.5532407407407406E-2</v>
      </c>
    </row>
    <row r="271" spans="1:5" x14ac:dyDescent="0.25">
      <c r="A271" s="1" t="s">
        <v>65</v>
      </c>
      <c r="B271" s="1" t="s">
        <v>6</v>
      </c>
      <c r="C271" s="1" t="s">
        <v>77</v>
      </c>
      <c r="D271" s="1" t="s">
        <v>78</v>
      </c>
      <c r="E271">
        <v>1.2372685185185186E-2</v>
      </c>
    </row>
    <row r="272" spans="1:5" x14ac:dyDescent="0.25">
      <c r="A272" s="1" t="s">
        <v>118</v>
      </c>
      <c r="B272" s="1" t="s">
        <v>6</v>
      </c>
      <c r="C272" s="1" t="s">
        <v>77</v>
      </c>
      <c r="D272" s="1" t="s">
        <v>78</v>
      </c>
      <c r="E272">
        <v>1.8414351851851852E-2</v>
      </c>
    </row>
    <row r="273" spans="1:5" x14ac:dyDescent="0.25">
      <c r="A273" s="1" t="s">
        <v>66</v>
      </c>
      <c r="B273" s="1" t="s">
        <v>6</v>
      </c>
      <c r="C273" s="1" t="s">
        <v>77</v>
      </c>
      <c r="D273" s="1" t="s">
        <v>78</v>
      </c>
      <c r="E273">
        <v>1.7893518518518517E-2</v>
      </c>
    </row>
    <row r="274" spans="1:5" x14ac:dyDescent="0.25">
      <c r="A274" s="1" t="s">
        <v>12</v>
      </c>
      <c r="B274" s="1" t="s">
        <v>6</v>
      </c>
      <c r="C274" s="1" t="s">
        <v>77</v>
      </c>
      <c r="D274" s="1" t="s">
        <v>78</v>
      </c>
      <c r="E274">
        <v>1.2534722222222223E-2</v>
      </c>
    </row>
    <row r="275" spans="1:5" x14ac:dyDescent="0.25">
      <c r="A275" s="1" t="s">
        <v>64</v>
      </c>
      <c r="B275" s="1" t="s">
        <v>6</v>
      </c>
      <c r="C275" s="1" t="s">
        <v>77</v>
      </c>
      <c r="D275" s="1" t="s">
        <v>78</v>
      </c>
      <c r="E275">
        <v>1.9398148148148147E-2</v>
      </c>
    </row>
    <row r="276" spans="1:5" x14ac:dyDescent="0.25">
      <c r="A276" s="1" t="s">
        <v>29</v>
      </c>
      <c r="B276" s="1" t="s">
        <v>11</v>
      </c>
      <c r="C276" s="1" t="s">
        <v>77</v>
      </c>
      <c r="D276" s="1" t="s">
        <v>78</v>
      </c>
      <c r="E276">
        <v>1.7488425925925925E-2</v>
      </c>
    </row>
    <row r="277" spans="1:5" x14ac:dyDescent="0.25">
      <c r="A277" s="1" t="s">
        <v>5</v>
      </c>
      <c r="B277" s="1" t="s">
        <v>11</v>
      </c>
      <c r="C277" s="1" t="s">
        <v>77</v>
      </c>
      <c r="D277" s="1" t="s">
        <v>78</v>
      </c>
      <c r="E277">
        <v>1.8738425925925926E-2</v>
      </c>
    </row>
    <row r="278" spans="1:5" x14ac:dyDescent="0.25">
      <c r="A278" s="1" t="s">
        <v>15</v>
      </c>
      <c r="B278" s="1" t="s">
        <v>11</v>
      </c>
      <c r="C278" s="1" t="s">
        <v>77</v>
      </c>
      <c r="D278" s="1" t="s">
        <v>78</v>
      </c>
      <c r="E278">
        <v>1.650462962962963E-2</v>
      </c>
    </row>
    <row r="279" spans="1:5" x14ac:dyDescent="0.25">
      <c r="A279" s="1" t="s">
        <v>10</v>
      </c>
      <c r="B279" s="1" t="s">
        <v>11</v>
      </c>
      <c r="C279" s="1" t="s">
        <v>77</v>
      </c>
      <c r="D279" s="1" t="s">
        <v>78</v>
      </c>
      <c r="E279">
        <v>1.5138888888888889E-2</v>
      </c>
    </row>
    <row r="280" spans="1:5" x14ac:dyDescent="0.25">
      <c r="A280" s="1" t="s">
        <v>65</v>
      </c>
      <c r="B280" s="1" t="s">
        <v>6</v>
      </c>
      <c r="C280" s="1" t="s">
        <v>79</v>
      </c>
      <c r="D280" s="1" t="s">
        <v>80</v>
      </c>
      <c r="E280">
        <v>2.327546296296296E-2</v>
      </c>
    </row>
    <row r="281" spans="1:5" x14ac:dyDescent="0.25">
      <c r="A281" s="1" t="s">
        <v>118</v>
      </c>
      <c r="B281" s="1" t="s">
        <v>6</v>
      </c>
      <c r="C281" s="1" t="s">
        <v>79</v>
      </c>
      <c r="D281" s="1" t="s">
        <v>80</v>
      </c>
      <c r="E281">
        <v>3.0277777777777778E-2</v>
      </c>
    </row>
    <row r="282" spans="1:5" x14ac:dyDescent="0.25">
      <c r="A282" s="1" t="s">
        <v>66</v>
      </c>
      <c r="B282" s="1" t="s">
        <v>6</v>
      </c>
      <c r="C282" s="1" t="s">
        <v>79</v>
      </c>
      <c r="D282" s="1" t="s">
        <v>80</v>
      </c>
      <c r="E282">
        <v>2.9768518518518517E-2</v>
      </c>
    </row>
    <row r="283" spans="1:5" x14ac:dyDescent="0.25">
      <c r="A283" s="1" t="s">
        <v>12</v>
      </c>
      <c r="B283" s="1" t="s">
        <v>6</v>
      </c>
      <c r="C283" s="1" t="s">
        <v>79</v>
      </c>
      <c r="D283" s="1" t="s">
        <v>80</v>
      </c>
      <c r="E283">
        <v>1.8310185185185186E-2</v>
      </c>
    </row>
    <row r="284" spans="1:5" x14ac:dyDescent="0.25">
      <c r="A284" s="1" t="s">
        <v>64</v>
      </c>
      <c r="B284" s="1" t="s">
        <v>6</v>
      </c>
      <c r="C284" s="1" t="s">
        <v>79</v>
      </c>
      <c r="D284" s="1" t="s">
        <v>80</v>
      </c>
      <c r="E284">
        <v>3.7754629629629631E-2</v>
      </c>
    </row>
    <row r="285" spans="1:5" x14ac:dyDescent="0.25">
      <c r="A285" s="1" t="s">
        <v>29</v>
      </c>
      <c r="B285" s="1" t="s">
        <v>11</v>
      </c>
      <c r="C285" s="1" t="s">
        <v>79</v>
      </c>
      <c r="D285" s="1" t="s">
        <v>80</v>
      </c>
      <c r="E285">
        <v>2.1076388888888891E-2</v>
      </c>
    </row>
    <row r="286" spans="1:5" x14ac:dyDescent="0.25">
      <c r="A286" s="1" t="s">
        <v>5</v>
      </c>
      <c r="B286" s="1" t="s">
        <v>11</v>
      </c>
      <c r="C286" s="1" t="s">
        <v>79</v>
      </c>
      <c r="D286" s="1" t="s">
        <v>80</v>
      </c>
      <c r="E286">
        <v>2.2638888888888889E-2</v>
      </c>
    </row>
    <row r="287" spans="1:5" x14ac:dyDescent="0.25">
      <c r="A287" s="1" t="s">
        <v>15</v>
      </c>
      <c r="B287" s="1" t="s">
        <v>11</v>
      </c>
      <c r="C287" s="1" t="s">
        <v>79</v>
      </c>
      <c r="D287" s="1" t="s">
        <v>80</v>
      </c>
      <c r="E287">
        <v>1.8217592592592594E-2</v>
      </c>
    </row>
    <row r="288" spans="1:5" x14ac:dyDescent="0.25">
      <c r="A288" s="1" t="s">
        <v>10</v>
      </c>
      <c r="B288" s="1" t="s">
        <v>11</v>
      </c>
      <c r="C288" s="1" t="s">
        <v>79</v>
      </c>
      <c r="D288" s="1" t="s">
        <v>80</v>
      </c>
      <c r="E288">
        <v>1.7939814814814815E-2</v>
      </c>
    </row>
    <row r="289" spans="1:5" x14ac:dyDescent="0.25">
      <c r="A289" s="1" t="s">
        <v>65</v>
      </c>
      <c r="B289" s="1" t="s">
        <v>6</v>
      </c>
      <c r="C289" s="1" t="s">
        <v>81</v>
      </c>
      <c r="D289" s="1" t="s">
        <v>82</v>
      </c>
      <c r="E289">
        <v>1.3194444444444444E-2</v>
      </c>
    </row>
    <row r="290" spans="1:5" x14ac:dyDescent="0.25">
      <c r="A290" s="1" t="s">
        <v>118</v>
      </c>
      <c r="B290" s="1" t="s">
        <v>6</v>
      </c>
      <c r="C290" s="1" t="s">
        <v>81</v>
      </c>
      <c r="D290" s="1" t="s">
        <v>82</v>
      </c>
      <c r="E290">
        <v>1.8055555555555557E-2</v>
      </c>
    </row>
    <row r="291" spans="1:5" x14ac:dyDescent="0.25">
      <c r="A291" s="1" t="s">
        <v>66</v>
      </c>
      <c r="B291" s="1" t="s">
        <v>6</v>
      </c>
      <c r="C291" s="1" t="s">
        <v>81</v>
      </c>
      <c r="D291" s="1" t="s">
        <v>82</v>
      </c>
      <c r="E291">
        <v>2.011574074074074E-2</v>
      </c>
    </row>
    <row r="292" spans="1:5" x14ac:dyDescent="0.25">
      <c r="A292" s="1" t="s">
        <v>12</v>
      </c>
      <c r="B292" s="1" t="s">
        <v>6</v>
      </c>
      <c r="C292" s="1" t="s">
        <v>81</v>
      </c>
      <c r="D292" s="1" t="s">
        <v>82</v>
      </c>
      <c r="E292">
        <v>1.2164351851851852E-2</v>
      </c>
    </row>
    <row r="293" spans="1:5" x14ac:dyDescent="0.25">
      <c r="A293" s="1" t="s">
        <v>64</v>
      </c>
      <c r="B293" s="1" t="s">
        <v>6</v>
      </c>
      <c r="C293" s="1" t="s">
        <v>81</v>
      </c>
      <c r="D293" s="1" t="s">
        <v>82</v>
      </c>
      <c r="E293">
        <v>2.0439814814814817E-2</v>
      </c>
    </row>
    <row r="294" spans="1:5" x14ac:dyDescent="0.25">
      <c r="A294" s="1" t="s">
        <v>29</v>
      </c>
      <c r="B294" s="1" t="s">
        <v>11</v>
      </c>
      <c r="C294" s="1" t="s">
        <v>81</v>
      </c>
      <c r="D294" s="1" t="s">
        <v>82</v>
      </c>
      <c r="E294">
        <v>2.0034722222222221E-2</v>
      </c>
    </row>
    <row r="295" spans="1:5" x14ac:dyDescent="0.25">
      <c r="A295" s="1" t="s">
        <v>5</v>
      </c>
      <c r="B295" s="1" t="s">
        <v>11</v>
      </c>
      <c r="C295" s="1" t="s">
        <v>81</v>
      </c>
      <c r="D295" s="1" t="s">
        <v>82</v>
      </c>
      <c r="E295">
        <v>1.7696759259259259E-2</v>
      </c>
    </row>
    <row r="296" spans="1:5" x14ac:dyDescent="0.25">
      <c r="A296" s="1" t="s">
        <v>15</v>
      </c>
      <c r="B296" s="1" t="s">
        <v>11</v>
      </c>
      <c r="C296" s="1" t="s">
        <v>81</v>
      </c>
      <c r="D296" s="1" t="s">
        <v>82</v>
      </c>
      <c r="E296">
        <v>1.4710648148148148E-2</v>
      </c>
    </row>
    <row r="297" spans="1:5" x14ac:dyDescent="0.25">
      <c r="A297" s="1" t="s">
        <v>10</v>
      </c>
      <c r="B297" s="1" t="s">
        <v>11</v>
      </c>
      <c r="C297" s="1" t="s">
        <v>81</v>
      </c>
      <c r="D297" s="1" t="s">
        <v>82</v>
      </c>
      <c r="E297">
        <v>1.6898148148148148E-2</v>
      </c>
    </row>
    <row r="298" spans="1:5" x14ac:dyDescent="0.25">
      <c r="A298" s="1" t="s">
        <v>91</v>
      </c>
      <c r="B298" s="1" t="s">
        <v>11</v>
      </c>
      <c r="C298" s="1" t="s">
        <v>43</v>
      </c>
      <c r="D298" s="1" t="s">
        <v>44</v>
      </c>
      <c r="E298">
        <v>3.1284722222222221E-2</v>
      </c>
    </row>
    <row r="299" spans="1:5" x14ac:dyDescent="0.25">
      <c r="A299" s="1" t="s">
        <v>91</v>
      </c>
      <c r="B299" s="1" t="s">
        <v>6</v>
      </c>
      <c r="C299" s="1" t="s">
        <v>50</v>
      </c>
      <c r="D299" s="1" t="s">
        <v>51</v>
      </c>
      <c r="E299">
        <v>1.6273148148148148E-2</v>
      </c>
    </row>
    <row r="300" spans="1:5" x14ac:dyDescent="0.25">
      <c r="A300" s="1" t="s">
        <v>29</v>
      </c>
      <c r="B300" s="1" t="s">
        <v>6</v>
      </c>
      <c r="C300" s="1" t="s">
        <v>13</v>
      </c>
      <c r="D300" s="1" t="s">
        <v>14</v>
      </c>
      <c r="E300">
        <v>1.4583333333333332E-2</v>
      </c>
    </row>
    <row r="301" spans="1:5" x14ac:dyDescent="0.25">
      <c r="A301" s="1" t="s">
        <v>29</v>
      </c>
      <c r="B301" s="1" t="s">
        <v>6</v>
      </c>
      <c r="C301" s="1" t="s">
        <v>17</v>
      </c>
      <c r="D301" s="1" t="s">
        <v>18</v>
      </c>
      <c r="E301">
        <v>1.5138888888888889E-2</v>
      </c>
    </row>
    <row r="302" spans="1:5" x14ac:dyDescent="0.25">
      <c r="A302" s="1" t="s">
        <v>29</v>
      </c>
      <c r="B302" s="1" t="s">
        <v>6</v>
      </c>
      <c r="C302" s="1" t="s">
        <v>45</v>
      </c>
      <c r="D302" s="1" t="s">
        <v>46</v>
      </c>
      <c r="E302">
        <v>1.9247685185185184E-2</v>
      </c>
    </row>
    <row r="303" spans="1:5" x14ac:dyDescent="0.25">
      <c r="A303" s="1" t="s">
        <v>29</v>
      </c>
      <c r="B303" s="1" t="s">
        <v>6</v>
      </c>
      <c r="C303" s="1" t="s">
        <v>85</v>
      </c>
      <c r="D303" s="1" t="s">
        <v>49</v>
      </c>
      <c r="E303">
        <v>1.2881944444444446E-2</v>
      </c>
    </row>
    <row r="304" spans="1:5" x14ac:dyDescent="0.25">
      <c r="A304" s="1" t="s">
        <v>29</v>
      </c>
      <c r="B304" s="1" t="s">
        <v>6</v>
      </c>
      <c r="C304" s="1" t="s">
        <v>27</v>
      </c>
      <c r="D304" s="1" t="s">
        <v>28</v>
      </c>
      <c r="E304">
        <v>1.462962962962963E-2</v>
      </c>
    </row>
    <row r="305" spans="1:5" x14ac:dyDescent="0.25">
      <c r="A305" s="1" t="s">
        <v>29</v>
      </c>
      <c r="B305" s="1" t="s">
        <v>6</v>
      </c>
      <c r="C305" s="1" t="s">
        <v>54</v>
      </c>
      <c r="D305" s="1" t="s">
        <v>55</v>
      </c>
      <c r="E305">
        <v>1.4594907407407405E-2</v>
      </c>
    </row>
    <row r="306" spans="1:5" x14ac:dyDescent="0.25">
      <c r="A306" s="1" t="s">
        <v>29</v>
      </c>
      <c r="B306" s="1" t="s">
        <v>6</v>
      </c>
      <c r="C306" s="1" t="s">
        <v>56</v>
      </c>
      <c r="D306" s="1" t="s">
        <v>57</v>
      </c>
      <c r="E306">
        <v>1.525462962962963E-2</v>
      </c>
    </row>
    <row r="307" spans="1:5" x14ac:dyDescent="0.25">
      <c r="A307" s="1" t="s">
        <v>29</v>
      </c>
      <c r="B307" s="1" t="s">
        <v>6</v>
      </c>
      <c r="C307" s="1" t="s">
        <v>58</v>
      </c>
      <c r="D307" s="1" t="s">
        <v>59</v>
      </c>
      <c r="E307">
        <v>1.3946759259259258E-2</v>
      </c>
    </row>
    <row r="308" spans="1:5" x14ac:dyDescent="0.25">
      <c r="A308" s="1" t="s">
        <v>29</v>
      </c>
      <c r="B308" s="1" t="s">
        <v>6</v>
      </c>
      <c r="C308" s="1" t="s">
        <v>86</v>
      </c>
      <c r="D308" s="1" t="s">
        <v>61</v>
      </c>
      <c r="E308">
        <v>1.4456018518518519E-2</v>
      </c>
    </row>
    <row r="309" spans="1:5" x14ac:dyDescent="0.25">
      <c r="A309" s="1" t="s">
        <v>29</v>
      </c>
      <c r="B309" s="1" t="s">
        <v>6</v>
      </c>
      <c r="C309" s="1" t="s">
        <v>7</v>
      </c>
      <c r="D309" s="1" t="s">
        <v>8</v>
      </c>
      <c r="E309">
        <v>2.2164351851851852E-2</v>
      </c>
    </row>
    <row r="310" spans="1:5" x14ac:dyDescent="0.25">
      <c r="A310" s="1" t="s">
        <v>83</v>
      </c>
      <c r="B310" s="1" t="s">
        <v>6</v>
      </c>
      <c r="C310" s="1" t="s">
        <v>7</v>
      </c>
      <c r="D310" s="1" t="s">
        <v>8</v>
      </c>
      <c r="E310">
        <v>3.201388888888889E-2</v>
      </c>
    </row>
    <row r="311" spans="1:5" x14ac:dyDescent="0.25">
      <c r="A311" s="1" t="s">
        <v>47</v>
      </c>
      <c r="B311" s="1" t="s">
        <v>6</v>
      </c>
      <c r="C311" s="1" t="s">
        <v>7</v>
      </c>
      <c r="D311" s="1" t="s">
        <v>8</v>
      </c>
      <c r="E311">
        <v>1.9409722222222221E-2</v>
      </c>
    </row>
    <row r="312" spans="1:5" x14ac:dyDescent="0.25">
      <c r="A312" s="1" t="s">
        <v>91</v>
      </c>
      <c r="B312" s="1" t="s">
        <v>6</v>
      </c>
      <c r="C312" s="1" t="s">
        <v>7</v>
      </c>
      <c r="D312" s="1" t="s">
        <v>8</v>
      </c>
      <c r="E312">
        <v>2.326388888888889E-2</v>
      </c>
    </row>
    <row r="313" spans="1:5" x14ac:dyDescent="0.25">
      <c r="A313" s="1" t="s">
        <v>84</v>
      </c>
      <c r="B313" s="1" t="s">
        <v>6</v>
      </c>
      <c r="C313" s="1" t="s">
        <v>7</v>
      </c>
      <c r="D313" s="1" t="s">
        <v>8</v>
      </c>
      <c r="E313">
        <v>2.3935185185185184E-2</v>
      </c>
    </row>
    <row r="314" spans="1:5" x14ac:dyDescent="0.25">
      <c r="A314" s="1" t="s">
        <v>16</v>
      </c>
      <c r="B314" s="1" t="s">
        <v>6</v>
      </c>
      <c r="C314" s="1" t="s">
        <v>7</v>
      </c>
      <c r="D314" s="1" t="s">
        <v>8</v>
      </c>
      <c r="E314">
        <v>2.2164351851851852E-2</v>
      </c>
    </row>
    <row r="315" spans="1:5" x14ac:dyDescent="0.25">
      <c r="A315" s="1" t="s">
        <v>89</v>
      </c>
      <c r="B315" s="1" t="s">
        <v>6</v>
      </c>
      <c r="C315" s="1" t="s">
        <v>7</v>
      </c>
      <c r="D315" s="1" t="s">
        <v>8</v>
      </c>
      <c r="E315">
        <v>2.8148148148148148E-2</v>
      </c>
    </row>
    <row r="316" spans="1:5" x14ac:dyDescent="0.25">
      <c r="A316" s="1" t="s">
        <v>87</v>
      </c>
      <c r="B316" s="1" t="s">
        <v>11</v>
      </c>
      <c r="C316" s="1" t="s">
        <v>7</v>
      </c>
      <c r="D316" s="1" t="s">
        <v>8</v>
      </c>
      <c r="E316">
        <v>2.9618055555555554E-2</v>
      </c>
    </row>
    <row r="317" spans="1:5" x14ac:dyDescent="0.25">
      <c r="A317" s="1" t="s">
        <v>47</v>
      </c>
      <c r="B317" s="1" t="s">
        <v>11</v>
      </c>
      <c r="C317" s="1" t="s">
        <v>7</v>
      </c>
      <c r="D317" s="1" t="s">
        <v>8</v>
      </c>
      <c r="E317">
        <v>1.7303240740740741E-2</v>
      </c>
    </row>
    <row r="318" spans="1:5" x14ac:dyDescent="0.25">
      <c r="A318" s="1" t="s">
        <v>16</v>
      </c>
      <c r="B318" s="1" t="s">
        <v>11</v>
      </c>
      <c r="C318" s="1" t="s">
        <v>7</v>
      </c>
      <c r="D318" s="1" t="s">
        <v>8</v>
      </c>
      <c r="E318">
        <v>2.0069444444444442E-2</v>
      </c>
    </row>
    <row r="319" spans="1:5" x14ac:dyDescent="0.25">
      <c r="A319" s="1" t="s">
        <v>47</v>
      </c>
      <c r="B319" s="1" t="s">
        <v>6</v>
      </c>
      <c r="C319" s="1" t="s">
        <v>13</v>
      </c>
      <c r="D319" s="1" t="s">
        <v>14</v>
      </c>
      <c r="E319">
        <v>1.3622685185185184E-2</v>
      </c>
    </row>
    <row r="320" spans="1:5" x14ac:dyDescent="0.25">
      <c r="A320" s="1" t="s">
        <v>91</v>
      </c>
      <c r="B320" s="1" t="s">
        <v>6</v>
      </c>
      <c r="C320" s="1" t="s">
        <v>13</v>
      </c>
      <c r="D320" s="1" t="s">
        <v>14</v>
      </c>
      <c r="E320">
        <v>2.1828703703703701E-2</v>
      </c>
    </row>
    <row r="321" spans="1:5" x14ac:dyDescent="0.25">
      <c r="A321" s="1" t="s">
        <v>62</v>
      </c>
      <c r="B321" s="1" t="s">
        <v>6</v>
      </c>
      <c r="C321" s="1" t="s">
        <v>13</v>
      </c>
      <c r="D321" s="1" t="s">
        <v>14</v>
      </c>
      <c r="E321">
        <v>1.9108796296296294E-2</v>
      </c>
    </row>
    <row r="322" spans="1:5" x14ac:dyDescent="0.25">
      <c r="A322" s="1" t="s">
        <v>16</v>
      </c>
      <c r="B322" s="1" t="s">
        <v>6</v>
      </c>
      <c r="C322" s="1" t="s">
        <v>13</v>
      </c>
      <c r="D322" s="1" t="s">
        <v>14</v>
      </c>
      <c r="E322">
        <v>1.6064814814814813E-2</v>
      </c>
    </row>
    <row r="323" spans="1:5" x14ac:dyDescent="0.25">
      <c r="A323" s="1" t="s">
        <v>9</v>
      </c>
      <c r="B323" s="1" t="s">
        <v>6</v>
      </c>
      <c r="C323" s="1" t="s">
        <v>13</v>
      </c>
      <c r="D323" s="1" t="s">
        <v>14</v>
      </c>
      <c r="E323">
        <v>1.4583333333333332E-2</v>
      </c>
    </row>
    <row r="324" spans="1:5" x14ac:dyDescent="0.25">
      <c r="A324" s="1" t="s">
        <v>88</v>
      </c>
      <c r="B324" s="1" t="s">
        <v>11</v>
      </c>
      <c r="C324" s="1" t="s">
        <v>13</v>
      </c>
      <c r="D324" s="1" t="s">
        <v>14</v>
      </c>
      <c r="E324">
        <v>2.3078703703703702E-2</v>
      </c>
    </row>
    <row r="325" spans="1:5" x14ac:dyDescent="0.25">
      <c r="A325" s="1" t="s">
        <v>47</v>
      </c>
      <c r="B325" s="1" t="s">
        <v>11</v>
      </c>
      <c r="C325" s="1" t="s">
        <v>13</v>
      </c>
      <c r="D325" s="1" t="s">
        <v>14</v>
      </c>
      <c r="E325">
        <v>1.6238425925925924E-2</v>
      </c>
    </row>
    <row r="326" spans="1:5" x14ac:dyDescent="0.25">
      <c r="A326" s="1" t="s">
        <v>16</v>
      </c>
      <c r="B326" s="1" t="s">
        <v>11</v>
      </c>
      <c r="C326" s="1" t="s">
        <v>13</v>
      </c>
      <c r="D326" s="1" t="s">
        <v>14</v>
      </c>
      <c r="E326">
        <v>1.7048611111111112E-2</v>
      </c>
    </row>
    <row r="327" spans="1:5" x14ac:dyDescent="0.25">
      <c r="A327" s="1" t="s">
        <v>83</v>
      </c>
      <c r="B327" s="1" t="s">
        <v>6</v>
      </c>
      <c r="C327" s="1" t="s">
        <v>19</v>
      </c>
      <c r="D327" s="1" t="s">
        <v>20</v>
      </c>
      <c r="E327">
        <v>2.4409722222222222E-2</v>
      </c>
    </row>
    <row r="328" spans="1:5" x14ac:dyDescent="0.25">
      <c r="A328" s="1" t="s">
        <v>91</v>
      </c>
      <c r="B328" s="1" t="s">
        <v>6</v>
      </c>
      <c r="C328" s="1" t="s">
        <v>19</v>
      </c>
      <c r="D328" s="1" t="s">
        <v>20</v>
      </c>
      <c r="E328">
        <v>2.0983796296296296E-2</v>
      </c>
    </row>
    <row r="329" spans="1:5" x14ac:dyDescent="0.25">
      <c r="A329" s="1" t="s">
        <v>63</v>
      </c>
      <c r="B329" s="1" t="s">
        <v>6</v>
      </c>
      <c r="C329" s="1" t="s">
        <v>19</v>
      </c>
      <c r="D329" s="1" t="s">
        <v>20</v>
      </c>
      <c r="E329">
        <v>2.074074074074074E-2</v>
      </c>
    </row>
    <row r="330" spans="1:5" x14ac:dyDescent="0.25">
      <c r="A330" s="1" t="s">
        <v>16</v>
      </c>
      <c r="B330" s="1" t="s">
        <v>6</v>
      </c>
      <c r="C330" s="1" t="s">
        <v>19</v>
      </c>
      <c r="D330" s="1" t="s">
        <v>20</v>
      </c>
      <c r="E330">
        <v>1.5636574074074074E-2</v>
      </c>
    </row>
    <row r="331" spans="1:5" x14ac:dyDescent="0.25">
      <c r="A331" s="1" t="s">
        <v>9</v>
      </c>
      <c r="B331" s="1" t="s">
        <v>6</v>
      </c>
      <c r="C331" s="1" t="s">
        <v>19</v>
      </c>
      <c r="D331" s="1" t="s">
        <v>20</v>
      </c>
      <c r="E331">
        <v>1.5949074074074074E-2</v>
      </c>
    </row>
    <row r="332" spans="1:5" x14ac:dyDescent="0.25">
      <c r="A332" s="1" t="s">
        <v>47</v>
      </c>
      <c r="B332" s="1" t="s">
        <v>11</v>
      </c>
      <c r="C332" s="1" t="s">
        <v>19</v>
      </c>
      <c r="D332" s="1" t="s">
        <v>20</v>
      </c>
      <c r="E332">
        <v>1.7384259259259262E-2</v>
      </c>
    </row>
    <row r="333" spans="1:5" x14ac:dyDescent="0.25">
      <c r="A333" s="1" t="s">
        <v>16</v>
      </c>
      <c r="B333" s="1" t="s">
        <v>11</v>
      </c>
      <c r="C333" s="1" t="s">
        <v>19</v>
      </c>
      <c r="D333" s="1" t="s">
        <v>20</v>
      </c>
      <c r="E333">
        <v>1.5324074074074073E-2</v>
      </c>
    </row>
    <row r="334" spans="1:5" x14ac:dyDescent="0.25">
      <c r="A334" s="1" t="s">
        <v>83</v>
      </c>
      <c r="B334" s="1" t="s">
        <v>6</v>
      </c>
      <c r="C334" s="1" t="s">
        <v>21</v>
      </c>
      <c r="D334" s="1" t="s">
        <v>22</v>
      </c>
      <c r="E334">
        <v>2.3321759259259261E-2</v>
      </c>
    </row>
    <row r="335" spans="1:5" x14ac:dyDescent="0.25">
      <c r="A335" s="1" t="s">
        <v>91</v>
      </c>
      <c r="B335" s="1" t="s">
        <v>6</v>
      </c>
      <c r="C335" s="1" t="s">
        <v>21</v>
      </c>
      <c r="D335" s="1" t="s">
        <v>22</v>
      </c>
      <c r="E335">
        <v>1.96875E-2</v>
      </c>
    </row>
    <row r="336" spans="1:5" x14ac:dyDescent="0.25">
      <c r="A336" s="1" t="s">
        <v>63</v>
      </c>
      <c r="B336" s="1" t="s">
        <v>6</v>
      </c>
      <c r="C336" s="1" t="s">
        <v>21</v>
      </c>
      <c r="D336" s="1" t="s">
        <v>22</v>
      </c>
      <c r="E336">
        <v>2.1631944444444443E-2</v>
      </c>
    </row>
    <row r="337" spans="1:5" x14ac:dyDescent="0.25">
      <c r="A337" s="1" t="s">
        <v>16</v>
      </c>
      <c r="B337" s="1" t="s">
        <v>6</v>
      </c>
      <c r="C337" s="1" t="s">
        <v>21</v>
      </c>
      <c r="D337" s="1" t="s">
        <v>22</v>
      </c>
      <c r="E337">
        <v>1.3599537037037037E-2</v>
      </c>
    </row>
    <row r="338" spans="1:5" x14ac:dyDescent="0.25">
      <c r="A338" s="1" t="s">
        <v>9</v>
      </c>
      <c r="B338" s="1" t="s">
        <v>6</v>
      </c>
      <c r="C338" s="1" t="s">
        <v>21</v>
      </c>
      <c r="D338" s="1" t="s">
        <v>22</v>
      </c>
      <c r="E338">
        <v>1.4872685185185185E-2</v>
      </c>
    </row>
    <row r="339" spans="1:5" x14ac:dyDescent="0.25">
      <c r="A339" s="1" t="s">
        <v>47</v>
      </c>
      <c r="B339" s="1" t="s">
        <v>11</v>
      </c>
      <c r="C339" s="1" t="s">
        <v>21</v>
      </c>
      <c r="D339" s="1" t="s">
        <v>22</v>
      </c>
      <c r="E339">
        <v>1.5335648148148147E-2</v>
      </c>
    </row>
    <row r="340" spans="1:5" x14ac:dyDescent="0.25">
      <c r="A340" s="1" t="s">
        <v>16</v>
      </c>
      <c r="B340" s="1" t="s">
        <v>11</v>
      </c>
      <c r="C340" s="1" t="s">
        <v>21</v>
      </c>
      <c r="D340" s="1" t="s">
        <v>22</v>
      </c>
      <c r="E340">
        <v>1.2013888888888888E-2</v>
      </c>
    </row>
    <row r="341" spans="1:5" x14ac:dyDescent="0.25">
      <c r="A341" s="1" t="s">
        <v>83</v>
      </c>
      <c r="B341" s="1" t="s">
        <v>6</v>
      </c>
      <c r="C341" s="1" t="s">
        <v>23</v>
      </c>
      <c r="D341" s="1" t="s">
        <v>24</v>
      </c>
      <c r="E341">
        <v>1.8414351851851852E-2</v>
      </c>
    </row>
    <row r="342" spans="1:5" x14ac:dyDescent="0.25">
      <c r="A342" s="1" t="s">
        <v>91</v>
      </c>
      <c r="B342" s="1" t="s">
        <v>6</v>
      </c>
      <c r="C342" s="1" t="s">
        <v>23</v>
      </c>
      <c r="D342" s="1" t="s">
        <v>24</v>
      </c>
      <c r="E342">
        <v>2.1990740740740741E-2</v>
      </c>
    </row>
    <row r="343" spans="1:5" x14ac:dyDescent="0.25">
      <c r="A343" s="1" t="s">
        <v>63</v>
      </c>
      <c r="B343" s="1" t="s">
        <v>6</v>
      </c>
      <c r="C343" s="1" t="s">
        <v>23</v>
      </c>
      <c r="D343" s="1" t="s">
        <v>24</v>
      </c>
      <c r="E343">
        <v>1.9594907407407405E-2</v>
      </c>
    </row>
    <row r="344" spans="1:5" x14ac:dyDescent="0.25">
      <c r="A344" s="1" t="s">
        <v>16</v>
      </c>
      <c r="B344" s="1" t="s">
        <v>6</v>
      </c>
      <c r="C344" s="1" t="s">
        <v>23</v>
      </c>
      <c r="D344" s="1" t="s">
        <v>24</v>
      </c>
      <c r="E344">
        <v>1.34375E-2</v>
      </c>
    </row>
    <row r="345" spans="1:5" x14ac:dyDescent="0.25">
      <c r="A345" s="1" t="s">
        <v>9</v>
      </c>
      <c r="B345" s="1" t="s">
        <v>6</v>
      </c>
      <c r="C345" s="1" t="s">
        <v>23</v>
      </c>
      <c r="D345" s="1" t="s">
        <v>24</v>
      </c>
      <c r="E345">
        <v>1.3530092592592594E-2</v>
      </c>
    </row>
    <row r="346" spans="1:5" x14ac:dyDescent="0.25">
      <c r="A346" s="1" t="s">
        <v>47</v>
      </c>
      <c r="B346" s="1" t="s">
        <v>11</v>
      </c>
      <c r="C346" s="1" t="s">
        <v>23</v>
      </c>
      <c r="D346" s="1" t="s">
        <v>24</v>
      </c>
      <c r="E346">
        <v>1.5231481481481483E-2</v>
      </c>
    </row>
    <row r="347" spans="1:5" x14ac:dyDescent="0.25">
      <c r="A347" s="1" t="s">
        <v>16</v>
      </c>
      <c r="B347" s="1" t="s">
        <v>11</v>
      </c>
      <c r="C347" s="1" t="s">
        <v>23</v>
      </c>
      <c r="D347" s="1" t="s">
        <v>24</v>
      </c>
      <c r="E347">
        <v>1.3888888888888888E-2</v>
      </c>
    </row>
    <row r="348" spans="1:5" x14ac:dyDescent="0.25">
      <c r="A348" s="1" t="s">
        <v>83</v>
      </c>
      <c r="B348" s="1" t="s">
        <v>6</v>
      </c>
      <c r="C348" s="1" t="s">
        <v>25</v>
      </c>
      <c r="D348" s="1" t="s">
        <v>26</v>
      </c>
      <c r="E348">
        <v>1.8981481481481481E-2</v>
      </c>
    </row>
    <row r="349" spans="1:5" x14ac:dyDescent="0.25">
      <c r="A349" s="1" t="s">
        <v>91</v>
      </c>
      <c r="B349" s="1" t="s">
        <v>6</v>
      </c>
      <c r="C349" s="1" t="s">
        <v>25</v>
      </c>
      <c r="D349" s="1" t="s">
        <v>26</v>
      </c>
      <c r="E349">
        <v>1.8726851851851852E-2</v>
      </c>
    </row>
    <row r="350" spans="1:5" x14ac:dyDescent="0.25">
      <c r="A350" s="1" t="s">
        <v>63</v>
      </c>
      <c r="B350" s="1" t="s">
        <v>6</v>
      </c>
      <c r="C350" s="1" t="s">
        <v>25</v>
      </c>
      <c r="D350" s="1" t="s">
        <v>26</v>
      </c>
      <c r="E350">
        <v>1.8310185185185186E-2</v>
      </c>
    </row>
    <row r="351" spans="1:5" x14ac:dyDescent="0.25">
      <c r="A351" s="1" t="s">
        <v>16</v>
      </c>
      <c r="B351" s="1" t="s">
        <v>6</v>
      </c>
      <c r="C351" s="1" t="s">
        <v>25</v>
      </c>
      <c r="D351" s="1" t="s">
        <v>26</v>
      </c>
      <c r="E351">
        <v>1.4745370370370372E-2</v>
      </c>
    </row>
    <row r="352" spans="1:5" x14ac:dyDescent="0.25">
      <c r="A352" s="1" t="s">
        <v>9</v>
      </c>
      <c r="B352" s="1" t="s">
        <v>6</v>
      </c>
      <c r="C352" s="1" t="s">
        <v>25</v>
      </c>
      <c r="D352" s="1" t="s">
        <v>26</v>
      </c>
      <c r="E352">
        <v>1.4282407407407409E-2</v>
      </c>
    </row>
    <row r="353" spans="1:5" x14ac:dyDescent="0.25">
      <c r="A353" s="1" t="s">
        <v>47</v>
      </c>
      <c r="B353" s="1" t="s">
        <v>11</v>
      </c>
      <c r="C353" s="1" t="s">
        <v>25</v>
      </c>
      <c r="D353" s="1" t="s">
        <v>26</v>
      </c>
      <c r="E353">
        <v>1.7106481481481483E-2</v>
      </c>
    </row>
    <row r="354" spans="1:5" x14ac:dyDescent="0.25">
      <c r="A354" s="1" t="s">
        <v>16</v>
      </c>
      <c r="B354" s="1" t="s">
        <v>11</v>
      </c>
      <c r="C354" s="1" t="s">
        <v>25</v>
      </c>
      <c r="D354" s="1" t="s">
        <v>26</v>
      </c>
      <c r="E354">
        <v>1.7696759259259259E-2</v>
      </c>
    </row>
    <row r="355" spans="1:5" x14ac:dyDescent="0.25">
      <c r="A355" s="1" t="s">
        <v>83</v>
      </c>
      <c r="B355" s="1" t="s">
        <v>6</v>
      </c>
      <c r="C355" s="1" t="s">
        <v>30</v>
      </c>
      <c r="D355" s="1" t="s">
        <v>31</v>
      </c>
      <c r="E355">
        <v>2.1296296296296299E-2</v>
      </c>
    </row>
    <row r="356" spans="1:5" x14ac:dyDescent="0.25">
      <c r="A356" s="1" t="s">
        <v>91</v>
      </c>
      <c r="B356" s="1" t="s">
        <v>6</v>
      </c>
      <c r="C356" s="1" t="s">
        <v>30</v>
      </c>
      <c r="D356" s="1" t="s">
        <v>31</v>
      </c>
      <c r="E356">
        <v>1.9120370370370371E-2</v>
      </c>
    </row>
    <row r="357" spans="1:5" x14ac:dyDescent="0.25">
      <c r="A357" s="1" t="s">
        <v>63</v>
      </c>
      <c r="B357" s="1" t="s">
        <v>6</v>
      </c>
      <c r="C357" s="1" t="s">
        <v>30</v>
      </c>
      <c r="D357" s="1" t="s">
        <v>31</v>
      </c>
      <c r="E357">
        <v>2.1979166666666664E-2</v>
      </c>
    </row>
    <row r="358" spans="1:5" x14ac:dyDescent="0.25">
      <c r="A358" s="1" t="s">
        <v>16</v>
      </c>
      <c r="B358" s="1" t="s">
        <v>6</v>
      </c>
      <c r="C358" s="1" t="s">
        <v>30</v>
      </c>
      <c r="D358" s="1" t="s">
        <v>31</v>
      </c>
      <c r="E358">
        <v>1.7534722222222222E-2</v>
      </c>
    </row>
    <row r="359" spans="1:5" x14ac:dyDescent="0.25">
      <c r="A359" s="1" t="s">
        <v>9</v>
      </c>
      <c r="B359" s="1" t="s">
        <v>6</v>
      </c>
      <c r="C359" s="1" t="s">
        <v>30</v>
      </c>
      <c r="D359" s="1" t="s">
        <v>31</v>
      </c>
      <c r="E359">
        <v>1.6319444444444445E-2</v>
      </c>
    </row>
    <row r="360" spans="1:5" x14ac:dyDescent="0.25">
      <c r="A360" s="1" t="s">
        <v>47</v>
      </c>
      <c r="B360" s="1" t="s">
        <v>11</v>
      </c>
      <c r="C360" s="1" t="s">
        <v>30</v>
      </c>
      <c r="D360" s="1" t="s">
        <v>31</v>
      </c>
      <c r="E360">
        <v>1.6550925925925924E-2</v>
      </c>
    </row>
    <row r="361" spans="1:5" x14ac:dyDescent="0.25">
      <c r="A361" s="1" t="s">
        <v>16</v>
      </c>
      <c r="B361" s="1" t="s">
        <v>11</v>
      </c>
      <c r="C361" s="1" t="s">
        <v>30</v>
      </c>
      <c r="D361" s="1" t="s">
        <v>31</v>
      </c>
      <c r="E361">
        <v>1.5648148148148151E-2</v>
      </c>
    </row>
    <row r="362" spans="1:5" x14ac:dyDescent="0.25">
      <c r="A362" s="1" t="s">
        <v>83</v>
      </c>
      <c r="B362" s="1" t="s">
        <v>6</v>
      </c>
      <c r="C362" s="1" t="s">
        <v>32</v>
      </c>
      <c r="D362" s="1" t="s">
        <v>33</v>
      </c>
      <c r="E362">
        <v>1.9155092592592592E-2</v>
      </c>
    </row>
    <row r="363" spans="1:5" x14ac:dyDescent="0.25">
      <c r="A363" s="1" t="s">
        <v>91</v>
      </c>
      <c r="B363" s="1" t="s">
        <v>6</v>
      </c>
      <c r="C363" s="1" t="s">
        <v>32</v>
      </c>
      <c r="D363" s="1" t="s">
        <v>33</v>
      </c>
      <c r="E363">
        <v>1.8738425925925926E-2</v>
      </c>
    </row>
    <row r="364" spans="1:5" x14ac:dyDescent="0.25">
      <c r="A364" s="1" t="s">
        <v>63</v>
      </c>
      <c r="B364" s="1" t="s">
        <v>6</v>
      </c>
      <c r="C364" s="1" t="s">
        <v>32</v>
      </c>
      <c r="D364" s="1" t="s">
        <v>33</v>
      </c>
      <c r="E364">
        <v>1.7824074074074076E-2</v>
      </c>
    </row>
    <row r="365" spans="1:5" x14ac:dyDescent="0.25">
      <c r="A365" s="1" t="s">
        <v>16</v>
      </c>
      <c r="B365" s="1" t="s">
        <v>6</v>
      </c>
      <c r="C365" s="1" t="s">
        <v>32</v>
      </c>
      <c r="D365" s="1" t="s">
        <v>33</v>
      </c>
      <c r="E365">
        <v>1.4108796296296295E-2</v>
      </c>
    </row>
    <row r="366" spans="1:5" x14ac:dyDescent="0.25">
      <c r="A366" s="1" t="s">
        <v>9</v>
      </c>
      <c r="B366" s="1" t="s">
        <v>6</v>
      </c>
      <c r="C366" s="1" t="s">
        <v>32</v>
      </c>
      <c r="D366" s="1" t="s">
        <v>33</v>
      </c>
      <c r="E366">
        <v>1.5578703703703704E-2</v>
      </c>
    </row>
    <row r="367" spans="1:5" x14ac:dyDescent="0.25">
      <c r="A367" s="1" t="s">
        <v>47</v>
      </c>
      <c r="B367" s="1" t="s">
        <v>11</v>
      </c>
      <c r="C367" s="1" t="s">
        <v>32</v>
      </c>
      <c r="D367" s="1" t="s">
        <v>33</v>
      </c>
      <c r="E367">
        <v>1.5057870370370369E-2</v>
      </c>
    </row>
    <row r="368" spans="1:5" x14ac:dyDescent="0.25">
      <c r="A368" s="1" t="s">
        <v>16</v>
      </c>
      <c r="B368" s="1" t="s">
        <v>11</v>
      </c>
      <c r="C368" s="1" t="s">
        <v>32</v>
      </c>
      <c r="D368" s="1" t="s">
        <v>33</v>
      </c>
      <c r="E368">
        <v>1.4722222222222222E-2</v>
      </c>
    </row>
    <row r="369" spans="1:5" x14ac:dyDescent="0.25">
      <c r="A369" s="1" t="s">
        <v>83</v>
      </c>
      <c r="B369" s="1" t="s">
        <v>6</v>
      </c>
      <c r="C369" s="1" t="s">
        <v>34</v>
      </c>
      <c r="D369" s="1" t="s">
        <v>35</v>
      </c>
      <c r="E369">
        <v>1.90625E-2</v>
      </c>
    </row>
    <row r="370" spans="1:5" x14ac:dyDescent="0.25">
      <c r="A370" s="1" t="s">
        <v>91</v>
      </c>
      <c r="B370" s="1" t="s">
        <v>6</v>
      </c>
      <c r="C370" s="1" t="s">
        <v>34</v>
      </c>
      <c r="D370" s="1" t="s">
        <v>35</v>
      </c>
      <c r="E370">
        <v>1.8287037037037036E-2</v>
      </c>
    </row>
    <row r="371" spans="1:5" x14ac:dyDescent="0.25">
      <c r="A371" s="1" t="s">
        <v>63</v>
      </c>
      <c r="B371" s="1" t="s">
        <v>6</v>
      </c>
      <c r="C371" s="1" t="s">
        <v>34</v>
      </c>
      <c r="D371" s="1" t="s">
        <v>35</v>
      </c>
      <c r="E371">
        <v>1.7997685185185186E-2</v>
      </c>
    </row>
    <row r="372" spans="1:5" x14ac:dyDescent="0.25">
      <c r="A372" s="1" t="s">
        <v>16</v>
      </c>
      <c r="B372" s="1" t="s">
        <v>6</v>
      </c>
      <c r="C372" s="1" t="s">
        <v>34</v>
      </c>
      <c r="D372" s="1" t="s">
        <v>35</v>
      </c>
      <c r="E372">
        <v>1.4467592592592593E-2</v>
      </c>
    </row>
    <row r="373" spans="1:5" x14ac:dyDescent="0.25">
      <c r="A373" s="1" t="s">
        <v>9</v>
      </c>
      <c r="B373" s="1" t="s">
        <v>6</v>
      </c>
      <c r="C373" s="1" t="s">
        <v>34</v>
      </c>
      <c r="D373" s="1" t="s">
        <v>35</v>
      </c>
      <c r="E373">
        <v>1.2569444444444446E-2</v>
      </c>
    </row>
    <row r="374" spans="1:5" x14ac:dyDescent="0.25">
      <c r="A374" s="1" t="s">
        <v>47</v>
      </c>
      <c r="B374" s="1" t="s">
        <v>11</v>
      </c>
      <c r="C374" s="1" t="s">
        <v>34</v>
      </c>
      <c r="D374" s="1" t="s">
        <v>35</v>
      </c>
      <c r="E374">
        <v>1.2164351851851852E-2</v>
      </c>
    </row>
    <row r="375" spans="1:5" x14ac:dyDescent="0.25">
      <c r="A375" s="1" t="s">
        <v>16</v>
      </c>
      <c r="B375" s="1" t="s">
        <v>11</v>
      </c>
      <c r="C375" s="1" t="s">
        <v>34</v>
      </c>
      <c r="D375" s="1" t="s">
        <v>35</v>
      </c>
      <c r="E375">
        <v>1.2037037037037035E-2</v>
      </c>
    </row>
    <row r="376" spans="1:5" x14ac:dyDescent="0.25">
      <c r="A376" s="1" t="s">
        <v>83</v>
      </c>
      <c r="B376" s="1" t="s">
        <v>6</v>
      </c>
      <c r="C376" s="1" t="s">
        <v>36</v>
      </c>
      <c r="D376" s="1" t="s">
        <v>37</v>
      </c>
      <c r="E376">
        <v>1.9432870370370371E-2</v>
      </c>
    </row>
    <row r="377" spans="1:5" x14ac:dyDescent="0.25">
      <c r="A377" s="1" t="s">
        <v>91</v>
      </c>
      <c r="B377" s="1" t="s">
        <v>6</v>
      </c>
      <c r="C377" s="1" t="s">
        <v>36</v>
      </c>
      <c r="D377" s="1" t="s">
        <v>37</v>
      </c>
      <c r="E377">
        <v>2.179398148148148E-2</v>
      </c>
    </row>
    <row r="378" spans="1:5" x14ac:dyDescent="0.25">
      <c r="A378" s="1" t="s">
        <v>63</v>
      </c>
      <c r="B378" s="1" t="s">
        <v>6</v>
      </c>
      <c r="C378" s="1" t="s">
        <v>36</v>
      </c>
      <c r="D378" s="1" t="s">
        <v>37</v>
      </c>
      <c r="E378">
        <v>2.1446759259259259E-2</v>
      </c>
    </row>
    <row r="379" spans="1:5" x14ac:dyDescent="0.25">
      <c r="A379" s="1" t="s">
        <v>16</v>
      </c>
      <c r="B379" s="1" t="s">
        <v>6</v>
      </c>
      <c r="C379" s="1" t="s">
        <v>36</v>
      </c>
      <c r="D379" s="1" t="s">
        <v>37</v>
      </c>
      <c r="E379">
        <v>1.6249999999999997E-2</v>
      </c>
    </row>
    <row r="380" spans="1:5" x14ac:dyDescent="0.25">
      <c r="A380" s="1" t="s">
        <v>9</v>
      </c>
      <c r="B380" s="1" t="s">
        <v>6</v>
      </c>
      <c r="C380" s="1" t="s">
        <v>36</v>
      </c>
      <c r="D380" s="1" t="s">
        <v>37</v>
      </c>
      <c r="E380">
        <v>1.6932870370370369E-2</v>
      </c>
    </row>
    <row r="381" spans="1:5" x14ac:dyDescent="0.25">
      <c r="A381" s="1" t="s">
        <v>47</v>
      </c>
      <c r="B381" s="1" t="s">
        <v>11</v>
      </c>
      <c r="C381" s="1" t="s">
        <v>36</v>
      </c>
      <c r="D381" s="1" t="s">
        <v>37</v>
      </c>
      <c r="E381">
        <v>1.6712962962962961E-2</v>
      </c>
    </row>
    <row r="382" spans="1:5" x14ac:dyDescent="0.25">
      <c r="A382" s="1" t="s">
        <v>16</v>
      </c>
      <c r="B382" s="1" t="s">
        <v>11</v>
      </c>
      <c r="C382" s="1" t="s">
        <v>36</v>
      </c>
      <c r="D382" s="1" t="s">
        <v>37</v>
      </c>
      <c r="E382">
        <v>1.8877314814814816E-2</v>
      </c>
    </row>
    <row r="383" spans="1:5" x14ac:dyDescent="0.25">
      <c r="A383" s="1" t="s">
        <v>83</v>
      </c>
      <c r="B383" s="1" t="s">
        <v>6</v>
      </c>
      <c r="C383" s="1" t="s">
        <v>39</v>
      </c>
      <c r="D383" s="1" t="s">
        <v>40</v>
      </c>
      <c r="E383">
        <v>2.0925925925925928E-2</v>
      </c>
    </row>
    <row r="384" spans="1:5" x14ac:dyDescent="0.25">
      <c r="A384" s="1" t="s">
        <v>91</v>
      </c>
      <c r="B384" s="1" t="s">
        <v>6</v>
      </c>
      <c r="C384" s="1" t="s">
        <v>39</v>
      </c>
      <c r="D384" s="1" t="s">
        <v>40</v>
      </c>
      <c r="E384">
        <v>1.6736111111111111E-2</v>
      </c>
    </row>
    <row r="385" spans="1:5" x14ac:dyDescent="0.25">
      <c r="A385" s="1" t="s">
        <v>63</v>
      </c>
      <c r="B385" s="1" t="s">
        <v>6</v>
      </c>
      <c r="C385" s="1" t="s">
        <v>39</v>
      </c>
      <c r="D385" s="1" t="s">
        <v>40</v>
      </c>
      <c r="E385">
        <v>1.9131944444444444E-2</v>
      </c>
    </row>
    <row r="386" spans="1:5" x14ac:dyDescent="0.25">
      <c r="A386" s="1" t="s">
        <v>16</v>
      </c>
      <c r="B386" s="1" t="s">
        <v>6</v>
      </c>
      <c r="C386" s="1" t="s">
        <v>39</v>
      </c>
      <c r="D386" s="1" t="s">
        <v>40</v>
      </c>
      <c r="E386">
        <v>1.2881944444444446E-2</v>
      </c>
    </row>
    <row r="387" spans="1:5" x14ac:dyDescent="0.25">
      <c r="A387" s="1" t="s">
        <v>9</v>
      </c>
      <c r="B387" s="1" t="s">
        <v>6</v>
      </c>
      <c r="C387" s="1" t="s">
        <v>39</v>
      </c>
      <c r="D387" s="1" t="s">
        <v>40</v>
      </c>
      <c r="E387">
        <v>1.462962962962963E-2</v>
      </c>
    </row>
    <row r="388" spans="1:5" x14ac:dyDescent="0.25">
      <c r="A388" s="1" t="s">
        <v>47</v>
      </c>
      <c r="B388" s="1" t="s">
        <v>11</v>
      </c>
      <c r="C388" s="1" t="s">
        <v>39</v>
      </c>
      <c r="D388" s="1" t="s">
        <v>40</v>
      </c>
      <c r="E388">
        <v>1.6192129629629629E-2</v>
      </c>
    </row>
    <row r="389" spans="1:5" x14ac:dyDescent="0.25">
      <c r="A389" s="1" t="s">
        <v>16</v>
      </c>
      <c r="B389" s="1" t="s">
        <v>11</v>
      </c>
      <c r="C389" s="1" t="s">
        <v>39</v>
      </c>
      <c r="D389" s="1" t="s">
        <v>40</v>
      </c>
      <c r="E389">
        <v>1.8229166666666668E-2</v>
      </c>
    </row>
    <row r="390" spans="1:5" x14ac:dyDescent="0.25">
      <c r="A390" s="1" t="s">
        <v>83</v>
      </c>
      <c r="B390" s="1" t="s">
        <v>6</v>
      </c>
      <c r="C390" s="1" t="s">
        <v>41</v>
      </c>
      <c r="D390" s="1" t="s">
        <v>42</v>
      </c>
      <c r="E390">
        <v>2.4224537037037034E-2</v>
      </c>
    </row>
    <row r="391" spans="1:5" x14ac:dyDescent="0.25">
      <c r="A391" s="1" t="s">
        <v>91</v>
      </c>
      <c r="B391" s="1" t="s">
        <v>6</v>
      </c>
      <c r="C391" s="1" t="s">
        <v>41</v>
      </c>
      <c r="D391" s="1" t="s">
        <v>42</v>
      </c>
      <c r="E391">
        <v>2.2824074074074076E-2</v>
      </c>
    </row>
    <row r="392" spans="1:5" x14ac:dyDescent="0.25">
      <c r="A392" s="1" t="s">
        <v>63</v>
      </c>
      <c r="B392" s="1" t="s">
        <v>6</v>
      </c>
      <c r="C392" s="1" t="s">
        <v>41</v>
      </c>
      <c r="D392" s="1" t="s">
        <v>42</v>
      </c>
      <c r="E392">
        <v>2.1284722222222222E-2</v>
      </c>
    </row>
    <row r="393" spans="1:5" x14ac:dyDescent="0.25">
      <c r="A393" s="1" t="s">
        <v>16</v>
      </c>
      <c r="B393" s="1" t="s">
        <v>6</v>
      </c>
      <c r="C393" s="1" t="s">
        <v>41</v>
      </c>
      <c r="D393" s="1" t="s">
        <v>42</v>
      </c>
      <c r="E393">
        <v>1.5925925925925927E-2</v>
      </c>
    </row>
    <row r="394" spans="1:5" x14ac:dyDescent="0.25">
      <c r="A394" s="1" t="s">
        <v>9</v>
      </c>
      <c r="B394" s="1" t="s">
        <v>6</v>
      </c>
      <c r="C394" s="1" t="s">
        <v>41</v>
      </c>
      <c r="D394" s="1" t="s">
        <v>42</v>
      </c>
      <c r="E394">
        <v>1.7303240740740741E-2</v>
      </c>
    </row>
    <row r="395" spans="1:5" x14ac:dyDescent="0.25">
      <c r="A395" s="1" t="s">
        <v>47</v>
      </c>
      <c r="B395" s="1" t="s">
        <v>6</v>
      </c>
      <c r="C395" s="1" t="s">
        <v>41</v>
      </c>
      <c r="D395" s="1" t="s">
        <v>42</v>
      </c>
      <c r="E395">
        <v>1.5833333333333335E-2</v>
      </c>
    </row>
    <row r="396" spans="1:5" x14ac:dyDescent="0.25">
      <c r="A396" s="1" t="s">
        <v>47</v>
      </c>
      <c r="B396" s="1" t="s">
        <v>11</v>
      </c>
      <c r="C396" s="1" t="s">
        <v>41</v>
      </c>
      <c r="D396" s="1" t="s">
        <v>42</v>
      </c>
      <c r="E396">
        <v>1.8749999999999999E-2</v>
      </c>
    </row>
    <row r="397" spans="1:5" x14ac:dyDescent="0.25">
      <c r="A397" s="1" t="s">
        <v>16</v>
      </c>
      <c r="B397" s="1" t="s">
        <v>11</v>
      </c>
      <c r="C397" s="1" t="s">
        <v>41</v>
      </c>
      <c r="D397" s="1" t="s">
        <v>42</v>
      </c>
      <c r="E397">
        <v>1.9861111111111111E-2</v>
      </c>
    </row>
    <row r="398" spans="1:5" x14ac:dyDescent="0.25">
      <c r="A398" s="1" t="s">
        <v>83</v>
      </c>
      <c r="B398" s="1" t="s">
        <v>6</v>
      </c>
      <c r="C398" s="1" t="s">
        <v>43</v>
      </c>
      <c r="D398" s="1" t="s">
        <v>44</v>
      </c>
      <c r="E398">
        <v>3.079861111111111E-2</v>
      </c>
    </row>
    <row r="399" spans="1:5" x14ac:dyDescent="0.25">
      <c r="A399" s="1" t="s">
        <v>63</v>
      </c>
      <c r="B399" s="1" t="s">
        <v>6</v>
      </c>
      <c r="C399" s="1" t="s">
        <v>43</v>
      </c>
      <c r="D399" s="1" t="s">
        <v>44</v>
      </c>
      <c r="E399">
        <v>2.9849537037037036E-2</v>
      </c>
    </row>
    <row r="400" spans="1:5" x14ac:dyDescent="0.25">
      <c r="A400" s="1" t="s">
        <v>9</v>
      </c>
      <c r="B400" s="1" t="s">
        <v>6</v>
      </c>
      <c r="C400" s="1" t="s">
        <v>43</v>
      </c>
      <c r="D400" s="1" t="s">
        <v>44</v>
      </c>
      <c r="E400">
        <v>2.0856481481481479E-2</v>
      </c>
    </row>
    <row r="401" spans="1:5" x14ac:dyDescent="0.25">
      <c r="A401" s="1" t="s">
        <v>47</v>
      </c>
      <c r="B401" s="1" t="s">
        <v>11</v>
      </c>
      <c r="C401" s="1" t="s">
        <v>43</v>
      </c>
      <c r="D401" s="1" t="s">
        <v>44</v>
      </c>
      <c r="E401">
        <v>1.8437499999999999E-2</v>
      </c>
    </row>
    <row r="402" spans="1:5" x14ac:dyDescent="0.25">
      <c r="A402" s="1" t="s">
        <v>16</v>
      </c>
      <c r="B402" s="1" t="s">
        <v>11</v>
      </c>
      <c r="C402" s="1" t="s">
        <v>43</v>
      </c>
      <c r="D402" s="1" t="s">
        <v>44</v>
      </c>
      <c r="E402">
        <v>2.1238425925925924E-2</v>
      </c>
    </row>
    <row r="403" spans="1:5" x14ac:dyDescent="0.25">
      <c r="A403" s="1" t="s">
        <v>83</v>
      </c>
      <c r="B403" s="1" t="s">
        <v>6</v>
      </c>
      <c r="C403" s="1" t="s">
        <v>50</v>
      </c>
      <c r="D403" s="1" t="s">
        <v>51</v>
      </c>
      <c r="E403">
        <v>1.5208333333333332E-2</v>
      </c>
    </row>
    <row r="404" spans="1:5" x14ac:dyDescent="0.25">
      <c r="A404" s="1" t="s">
        <v>63</v>
      </c>
      <c r="B404" s="1" t="s">
        <v>6</v>
      </c>
      <c r="C404" s="1" t="s">
        <v>50</v>
      </c>
      <c r="D404" s="1" t="s">
        <v>51</v>
      </c>
      <c r="E404">
        <v>1.6597222222222222E-2</v>
      </c>
    </row>
    <row r="405" spans="1:5" x14ac:dyDescent="0.25">
      <c r="A405" s="1" t="s">
        <v>16</v>
      </c>
      <c r="B405" s="1" t="s">
        <v>6</v>
      </c>
      <c r="C405" s="1" t="s">
        <v>50</v>
      </c>
      <c r="D405" s="1" t="s">
        <v>51</v>
      </c>
      <c r="E405">
        <v>1.2210648148148146E-2</v>
      </c>
    </row>
    <row r="406" spans="1:5" x14ac:dyDescent="0.25">
      <c r="A406" s="1" t="s">
        <v>9</v>
      </c>
      <c r="B406" s="1" t="s">
        <v>6</v>
      </c>
      <c r="C406" s="1" t="s">
        <v>50</v>
      </c>
      <c r="D406" s="1" t="s">
        <v>51</v>
      </c>
      <c r="E406">
        <v>1.1435185185185185E-2</v>
      </c>
    </row>
    <row r="407" spans="1:5" x14ac:dyDescent="0.25">
      <c r="A407" s="1" t="s">
        <v>47</v>
      </c>
      <c r="B407" s="1" t="s">
        <v>11</v>
      </c>
      <c r="C407" s="1" t="s">
        <v>50</v>
      </c>
      <c r="D407" s="1" t="s">
        <v>51</v>
      </c>
      <c r="E407">
        <v>1.1921296296296298E-2</v>
      </c>
    </row>
    <row r="408" spans="1:5" x14ac:dyDescent="0.25">
      <c r="A408" s="1" t="s">
        <v>16</v>
      </c>
      <c r="B408" s="1" t="s">
        <v>11</v>
      </c>
      <c r="C408" s="1" t="s">
        <v>50</v>
      </c>
      <c r="D408" s="1" t="s">
        <v>51</v>
      </c>
      <c r="E408">
        <v>1.1296296296296296E-2</v>
      </c>
    </row>
    <row r="409" spans="1:5" x14ac:dyDescent="0.25">
      <c r="A409" s="1" t="s">
        <v>83</v>
      </c>
      <c r="B409" s="1" t="s">
        <v>6</v>
      </c>
      <c r="C409" s="1" t="s">
        <v>17</v>
      </c>
      <c r="D409" s="1" t="s">
        <v>18</v>
      </c>
      <c r="E409">
        <v>2.5902777777777775E-2</v>
      </c>
    </row>
    <row r="410" spans="1:5" x14ac:dyDescent="0.25">
      <c r="A410" s="1" t="s">
        <v>47</v>
      </c>
      <c r="B410" s="1" t="s">
        <v>6</v>
      </c>
      <c r="C410" s="1" t="s">
        <v>17</v>
      </c>
      <c r="D410" s="1" t="s">
        <v>18</v>
      </c>
      <c r="E410">
        <v>1.5879629629629629E-2</v>
      </c>
    </row>
    <row r="411" spans="1:5" x14ac:dyDescent="0.25">
      <c r="A411" s="1" t="s">
        <v>91</v>
      </c>
      <c r="B411" s="1" t="s">
        <v>6</v>
      </c>
      <c r="C411" s="1" t="s">
        <v>17</v>
      </c>
      <c r="D411" s="1" t="s">
        <v>18</v>
      </c>
      <c r="E411">
        <v>2.1944444444444447E-2</v>
      </c>
    </row>
    <row r="412" spans="1:5" x14ac:dyDescent="0.25">
      <c r="A412" s="1" t="s">
        <v>84</v>
      </c>
      <c r="B412" s="1" t="s">
        <v>6</v>
      </c>
      <c r="C412" s="1" t="s">
        <v>17</v>
      </c>
      <c r="D412" s="1" t="s">
        <v>18</v>
      </c>
      <c r="E412">
        <v>1.8506944444444444E-2</v>
      </c>
    </row>
    <row r="413" spans="1:5" x14ac:dyDescent="0.25">
      <c r="A413" s="1" t="s">
        <v>15</v>
      </c>
      <c r="B413" s="1" t="s">
        <v>6</v>
      </c>
      <c r="C413" s="1" t="s">
        <v>17</v>
      </c>
      <c r="D413" s="1" t="s">
        <v>18</v>
      </c>
      <c r="E413">
        <v>1.2974537037037036E-2</v>
      </c>
    </row>
    <row r="414" spans="1:5" x14ac:dyDescent="0.25">
      <c r="A414" s="1" t="s">
        <v>9</v>
      </c>
      <c r="B414" s="1" t="s">
        <v>6</v>
      </c>
      <c r="C414" s="1" t="s">
        <v>17</v>
      </c>
      <c r="D414" s="1" t="s">
        <v>18</v>
      </c>
      <c r="E414">
        <v>1.4814814814814814E-2</v>
      </c>
    </row>
    <row r="415" spans="1:5" x14ac:dyDescent="0.25">
      <c r="A415" s="1" t="s">
        <v>89</v>
      </c>
      <c r="B415" s="1" t="s">
        <v>6</v>
      </c>
      <c r="C415" s="1" t="s">
        <v>17</v>
      </c>
      <c r="D415" s="1" t="s">
        <v>18</v>
      </c>
      <c r="E415">
        <v>2.0416666666666666E-2</v>
      </c>
    </row>
    <row r="416" spans="1:5" x14ac:dyDescent="0.25">
      <c r="A416" s="1" t="s">
        <v>73</v>
      </c>
      <c r="B416" s="1" t="s">
        <v>11</v>
      </c>
      <c r="C416" s="1" t="s">
        <v>17</v>
      </c>
      <c r="D416" s="1" t="s">
        <v>18</v>
      </c>
      <c r="E416">
        <v>2.6539351851851852E-2</v>
      </c>
    </row>
    <row r="417" spans="1:5" x14ac:dyDescent="0.25">
      <c r="A417" s="1" t="s">
        <v>47</v>
      </c>
      <c r="B417" s="1" t="s">
        <v>11</v>
      </c>
      <c r="C417" s="1" t="s">
        <v>17</v>
      </c>
      <c r="D417" s="1" t="s">
        <v>18</v>
      </c>
      <c r="E417">
        <v>2.0312500000000001E-2</v>
      </c>
    </row>
    <row r="418" spans="1:5" x14ac:dyDescent="0.25">
      <c r="A418" s="1" t="s">
        <v>16</v>
      </c>
      <c r="B418" s="1" t="s">
        <v>11</v>
      </c>
      <c r="C418" s="1" t="s">
        <v>17</v>
      </c>
      <c r="D418" s="1" t="s">
        <v>18</v>
      </c>
      <c r="E418">
        <v>2.0011574074074074E-2</v>
      </c>
    </row>
    <row r="419" spans="1:5" x14ac:dyDescent="0.25">
      <c r="A419" s="1" t="s">
        <v>83</v>
      </c>
      <c r="B419" s="1" t="s">
        <v>6</v>
      </c>
      <c r="C419" s="1" t="s">
        <v>45</v>
      </c>
      <c r="D419" s="1" t="s">
        <v>46</v>
      </c>
      <c r="E419">
        <v>2.2835648148148147E-2</v>
      </c>
    </row>
    <row r="420" spans="1:5" x14ac:dyDescent="0.25">
      <c r="A420" s="1" t="s">
        <v>47</v>
      </c>
      <c r="B420" s="1" t="s">
        <v>6</v>
      </c>
      <c r="C420" s="1" t="s">
        <v>45</v>
      </c>
      <c r="D420" s="1" t="s">
        <v>46</v>
      </c>
      <c r="E420">
        <v>1.4143518518518519E-2</v>
      </c>
    </row>
    <row r="421" spans="1:5" x14ac:dyDescent="0.25">
      <c r="A421" s="1" t="s">
        <v>91</v>
      </c>
      <c r="B421" s="1" t="s">
        <v>6</v>
      </c>
      <c r="C421" s="1" t="s">
        <v>45</v>
      </c>
      <c r="D421" s="1" t="s">
        <v>46</v>
      </c>
      <c r="E421">
        <v>2.3101851851851849E-2</v>
      </c>
    </row>
    <row r="422" spans="1:5" x14ac:dyDescent="0.25">
      <c r="A422" s="1" t="s">
        <v>90</v>
      </c>
      <c r="B422" s="1" t="s">
        <v>6</v>
      </c>
      <c r="C422" s="1" t="s">
        <v>45</v>
      </c>
      <c r="D422" s="1" t="s">
        <v>46</v>
      </c>
      <c r="E422">
        <v>2.7569444444444448E-2</v>
      </c>
    </row>
    <row r="423" spans="1:5" x14ac:dyDescent="0.25">
      <c r="A423" s="1" t="s">
        <v>63</v>
      </c>
      <c r="B423" s="1" t="s">
        <v>6</v>
      </c>
      <c r="C423" s="1" t="s">
        <v>45</v>
      </c>
      <c r="D423" s="1" t="s">
        <v>46</v>
      </c>
      <c r="E423">
        <v>2.210648148148148E-2</v>
      </c>
    </row>
    <row r="424" spans="1:5" x14ac:dyDescent="0.25">
      <c r="A424" s="1" t="s">
        <v>16</v>
      </c>
      <c r="B424" s="1" t="s">
        <v>6</v>
      </c>
      <c r="C424" s="1" t="s">
        <v>45</v>
      </c>
      <c r="D424" s="1" t="s">
        <v>46</v>
      </c>
      <c r="E424">
        <v>1.6747685185185185E-2</v>
      </c>
    </row>
    <row r="425" spans="1:5" x14ac:dyDescent="0.25">
      <c r="A425" s="1" t="s">
        <v>9</v>
      </c>
      <c r="B425" s="1" t="s">
        <v>6</v>
      </c>
      <c r="C425" s="1" t="s">
        <v>45</v>
      </c>
      <c r="D425" s="1" t="s">
        <v>46</v>
      </c>
      <c r="E425">
        <v>1.4965277777777779E-2</v>
      </c>
    </row>
    <row r="426" spans="1:5" x14ac:dyDescent="0.25">
      <c r="A426" s="1" t="s">
        <v>73</v>
      </c>
      <c r="B426" s="1" t="s">
        <v>11</v>
      </c>
      <c r="C426" s="1" t="s">
        <v>45</v>
      </c>
      <c r="D426" s="1" t="s">
        <v>46</v>
      </c>
      <c r="E426">
        <v>2.8599537037037034E-2</v>
      </c>
    </row>
    <row r="427" spans="1:5" x14ac:dyDescent="0.25">
      <c r="A427" s="1" t="s">
        <v>47</v>
      </c>
      <c r="B427" s="1" t="s">
        <v>11</v>
      </c>
      <c r="C427" s="1" t="s">
        <v>45</v>
      </c>
      <c r="D427" s="1" t="s">
        <v>46</v>
      </c>
      <c r="E427">
        <v>1.6759259259259258E-2</v>
      </c>
    </row>
    <row r="428" spans="1:5" x14ac:dyDescent="0.25">
      <c r="A428" s="1" t="s">
        <v>16</v>
      </c>
      <c r="B428" s="1" t="s">
        <v>11</v>
      </c>
      <c r="C428" s="1" t="s">
        <v>45</v>
      </c>
      <c r="D428" s="1" t="s">
        <v>46</v>
      </c>
      <c r="E428">
        <v>1.7048611111111112E-2</v>
      </c>
    </row>
    <row r="429" spans="1:5" x14ac:dyDescent="0.25">
      <c r="A429" s="1" t="s">
        <v>83</v>
      </c>
      <c r="B429" s="1" t="s">
        <v>6</v>
      </c>
      <c r="C429" s="1" t="s">
        <v>48</v>
      </c>
      <c r="D429" s="1" t="s">
        <v>49</v>
      </c>
      <c r="E429">
        <v>2.0590277777777777E-2</v>
      </c>
    </row>
    <row r="430" spans="1:5" x14ac:dyDescent="0.25">
      <c r="A430" s="1" t="s">
        <v>47</v>
      </c>
      <c r="B430" s="1" t="s">
        <v>6</v>
      </c>
      <c r="C430" s="1" t="s">
        <v>48</v>
      </c>
      <c r="D430" s="1" t="s">
        <v>49</v>
      </c>
      <c r="E430">
        <v>1.6203703703703703E-2</v>
      </c>
    </row>
    <row r="431" spans="1:5" x14ac:dyDescent="0.25">
      <c r="A431" s="1" t="s">
        <v>91</v>
      </c>
      <c r="B431" s="1" t="s">
        <v>6</v>
      </c>
      <c r="C431" s="1" t="s">
        <v>85</v>
      </c>
      <c r="D431" s="1" t="s">
        <v>49</v>
      </c>
      <c r="E431">
        <v>1.6782407407407409E-2</v>
      </c>
    </row>
    <row r="432" spans="1:5" x14ac:dyDescent="0.25">
      <c r="A432" s="1" t="s">
        <v>63</v>
      </c>
      <c r="B432" s="1" t="s">
        <v>6</v>
      </c>
      <c r="C432" s="1" t="s">
        <v>48</v>
      </c>
      <c r="D432" s="1" t="s">
        <v>49</v>
      </c>
      <c r="E432">
        <v>1.8553240740740742E-2</v>
      </c>
    </row>
    <row r="433" spans="1:5" x14ac:dyDescent="0.25">
      <c r="A433" s="1" t="s">
        <v>16</v>
      </c>
      <c r="B433" s="1" t="s">
        <v>6</v>
      </c>
      <c r="C433" s="1" t="s">
        <v>85</v>
      </c>
      <c r="D433" s="1" t="s">
        <v>49</v>
      </c>
      <c r="E433">
        <v>1.3981481481481482E-2</v>
      </c>
    </row>
    <row r="434" spans="1:5" x14ac:dyDescent="0.25">
      <c r="A434" s="1" t="s">
        <v>9</v>
      </c>
      <c r="B434" s="1" t="s">
        <v>6</v>
      </c>
      <c r="C434" s="1" t="s">
        <v>85</v>
      </c>
      <c r="D434" s="1" t="s">
        <v>49</v>
      </c>
      <c r="E434">
        <v>1.2881944444444446E-2</v>
      </c>
    </row>
    <row r="435" spans="1:5" x14ac:dyDescent="0.25">
      <c r="A435" s="1" t="s">
        <v>29</v>
      </c>
      <c r="B435" s="1" t="s">
        <v>11</v>
      </c>
      <c r="C435" s="1" t="s">
        <v>48</v>
      </c>
      <c r="D435" s="1" t="s">
        <v>49</v>
      </c>
      <c r="E435">
        <v>1.6469907407407405E-2</v>
      </c>
    </row>
    <row r="436" spans="1:5" x14ac:dyDescent="0.25">
      <c r="A436" s="1" t="s">
        <v>16</v>
      </c>
      <c r="B436" s="1" t="s">
        <v>11</v>
      </c>
      <c r="C436" s="1" t="s">
        <v>48</v>
      </c>
      <c r="D436" s="1" t="s">
        <v>49</v>
      </c>
      <c r="E436">
        <v>1.283564814814815E-2</v>
      </c>
    </row>
    <row r="437" spans="1:5" x14ac:dyDescent="0.25">
      <c r="A437" s="1" t="s">
        <v>83</v>
      </c>
      <c r="B437" s="1" t="s">
        <v>6</v>
      </c>
      <c r="C437" s="1" t="s">
        <v>27</v>
      </c>
      <c r="D437" s="1" t="s">
        <v>28</v>
      </c>
      <c r="E437">
        <v>2.2789351851851852E-2</v>
      </c>
    </row>
    <row r="438" spans="1:5" x14ac:dyDescent="0.25">
      <c r="A438" s="1" t="s">
        <v>47</v>
      </c>
      <c r="B438" s="1" t="s">
        <v>6</v>
      </c>
      <c r="C438" s="1" t="s">
        <v>27</v>
      </c>
      <c r="D438" s="1" t="s">
        <v>28</v>
      </c>
      <c r="E438">
        <v>1.2905092592592591E-2</v>
      </c>
    </row>
    <row r="439" spans="1:5" x14ac:dyDescent="0.25">
      <c r="A439" s="1" t="s">
        <v>91</v>
      </c>
      <c r="B439" s="1" t="s">
        <v>6</v>
      </c>
      <c r="C439" s="1" t="s">
        <v>27</v>
      </c>
      <c r="D439" s="1" t="s">
        <v>28</v>
      </c>
      <c r="E439">
        <v>1.8692129629629631E-2</v>
      </c>
    </row>
    <row r="440" spans="1:5" x14ac:dyDescent="0.25">
      <c r="A440" s="1" t="s">
        <v>63</v>
      </c>
      <c r="B440" s="1" t="s">
        <v>6</v>
      </c>
      <c r="C440" s="1" t="s">
        <v>27</v>
      </c>
      <c r="D440" s="1" t="s">
        <v>28</v>
      </c>
      <c r="E440">
        <v>1.9872685185185184E-2</v>
      </c>
    </row>
    <row r="441" spans="1:5" x14ac:dyDescent="0.25">
      <c r="A441" s="1" t="s">
        <v>16</v>
      </c>
      <c r="B441" s="1" t="s">
        <v>6</v>
      </c>
      <c r="C441" s="1" t="s">
        <v>27</v>
      </c>
      <c r="D441" s="1" t="s">
        <v>28</v>
      </c>
      <c r="E441">
        <v>2.2164351851851852E-2</v>
      </c>
    </row>
    <row r="442" spans="1:5" x14ac:dyDescent="0.25">
      <c r="A442" s="1" t="s">
        <v>9</v>
      </c>
      <c r="B442" s="1" t="s">
        <v>6</v>
      </c>
      <c r="C442" s="1" t="s">
        <v>27</v>
      </c>
      <c r="D442" s="1" t="s">
        <v>28</v>
      </c>
      <c r="E442">
        <v>1.4282407407407409E-2</v>
      </c>
    </row>
    <row r="443" spans="1:5" x14ac:dyDescent="0.25">
      <c r="A443" s="1" t="s">
        <v>29</v>
      </c>
      <c r="B443" s="1" t="s">
        <v>11</v>
      </c>
      <c r="C443" s="1" t="s">
        <v>27</v>
      </c>
      <c r="D443" s="1" t="s">
        <v>28</v>
      </c>
      <c r="E443">
        <v>1.9918981481481482E-2</v>
      </c>
    </row>
    <row r="444" spans="1:5" x14ac:dyDescent="0.25">
      <c r="A444" s="1" t="s">
        <v>16</v>
      </c>
      <c r="B444" s="1" t="s">
        <v>11</v>
      </c>
      <c r="C444" s="1" t="s">
        <v>27</v>
      </c>
      <c r="D444" s="1" t="s">
        <v>28</v>
      </c>
      <c r="E444">
        <v>1.5856481481481482E-2</v>
      </c>
    </row>
    <row r="445" spans="1:5" x14ac:dyDescent="0.25">
      <c r="A445" s="1" t="s">
        <v>83</v>
      </c>
      <c r="B445" s="1" t="s">
        <v>6</v>
      </c>
      <c r="C445" s="1" t="s">
        <v>54</v>
      </c>
      <c r="D445" s="1" t="s">
        <v>55</v>
      </c>
      <c r="E445">
        <v>1.9733796296296298E-2</v>
      </c>
    </row>
    <row r="446" spans="1:5" x14ac:dyDescent="0.25">
      <c r="A446" s="1" t="s">
        <v>47</v>
      </c>
      <c r="B446" s="1" t="s">
        <v>6</v>
      </c>
      <c r="C446" s="1" t="s">
        <v>54</v>
      </c>
      <c r="D446" s="1" t="s">
        <v>55</v>
      </c>
      <c r="E446">
        <v>1.255787037037037E-2</v>
      </c>
    </row>
    <row r="447" spans="1:5" x14ac:dyDescent="0.25">
      <c r="A447" s="1" t="s">
        <v>91</v>
      </c>
      <c r="B447" s="1" t="s">
        <v>6</v>
      </c>
      <c r="C447" s="1" t="s">
        <v>54</v>
      </c>
      <c r="D447" s="1" t="s">
        <v>55</v>
      </c>
      <c r="E447">
        <v>1.7858796296296296E-2</v>
      </c>
    </row>
    <row r="448" spans="1:5" x14ac:dyDescent="0.25">
      <c r="A448" s="1" t="s">
        <v>63</v>
      </c>
      <c r="B448" s="1" t="s">
        <v>6</v>
      </c>
      <c r="C448" s="1" t="s">
        <v>54</v>
      </c>
      <c r="D448" s="1" t="s">
        <v>55</v>
      </c>
      <c r="E448">
        <v>1.8298611111111113E-2</v>
      </c>
    </row>
    <row r="449" spans="1:5" x14ac:dyDescent="0.25">
      <c r="A449" s="1" t="s">
        <v>16</v>
      </c>
      <c r="B449" s="1" t="s">
        <v>6</v>
      </c>
      <c r="C449" s="1" t="s">
        <v>54</v>
      </c>
      <c r="D449" s="1" t="s">
        <v>55</v>
      </c>
      <c r="E449">
        <v>1.3796296296296298E-2</v>
      </c>
    </row>
    <row r="450" spans="1:5" x14ac:dyDescent="0.25">
      <c r="A450" s="1" t="s">
        <v>9</v>
      </c>
      <c r="B450" s="1" t="s">
        <v>6</v>
      </c>
      <c r="C450" s="1" t="s">
        <v>54</v>
      </c>
      <c r="D450" s="1" t="s">
        <v>55</v>
      </c>
      <c r="E450">
        <v>1.4374999999999999E-2</v>
      </c>
    </row>
    <row r="451" spans="1:5" x14ac:dyDescent="0.25">
      <c r="A451" s="1" t="s">
        <v>47</v>
      </c>
      <c r="B451" s="1" t="s">
        <v>11</v>
      </c>
      <c r="C451" s="1" t="s">
        <v>54</v>
      </c>
      <c r="D451" s="1" t="s">
        <v>55</v>
      </c>
      <c r="E451">
        <v>1.5127314814814816E-2</v>
      </c>
    </row>
    <row r="452" spans="1:5" x14ac:dyDescent="0.25">
      <c r="A452" s="1" t="s">
        <v>16</v>
      </c>
      <c r="B452" s="1" t="s">
        <v>11</v>
      </c>
      <c r="C452" s="1" t="s">
        <v>54</v>
      </c>
      <c r="D452" s="1" t="s">
        <v>55</v>
      </c>
      <c r="E452">
        <v>1.4479166666666668E-2</v>
      </c>
    </row>
    <row r="453" spans="1:5" x14ac:dyDescent="0.25">
      <c r="A453" s="1" t="s">
        <v>83</v>
      </c>
      <c r="B453" s="1" t="s">
        <v>6</v>
      </c>
      <c r="C453" s="1" t="s">
        <v>56</v>
      </c>
      <c r="D453" s="1" t="s">
        <v>57</v>
      </c>
      <c r="E453">
        <v>2.3078703703703702E-2</v>
      </c>
    </row>
    <row r="454" spans="1:5" x14ac:dyDescent="0.25">
      <c r="A454" s="1" t="s">
        <v>47</v>
      </c>
      <c r="B454" s="1" t="s">
        <v>6</v>
      </c>
      <c r="C454" s="1" t="s">
        <v>56</v>
      </c>
      <c r="D454" s="1" t="s">
        <v>57</v>
      </c>
      <c r="E454">
        <v>1.4490740740740742E-2</v>
      </c>
    </row>
    <row r="455" spans="1:5" x14ac:dyDescent="0.25">
      <c r="A455" s="1" t="s">
        <v>91</v>
      </c>
      <c r="B455" s="1" t="s">
        <v>6</v>
      </c>
      <c r="C455" s="1" t="s">
        <v>56</v>
      </c>
      <c r="D455" s="1" t="s">
        <v>57</v>
      </c>
      <c r="E455">
        <v>1.7789351851851851E-2</v>
      </c>
    </row>
    <row r="456" spans="1:5" x14ac:dyDescent="0.25">
      <c r="A456" s="1" t="s">
        <v>63</v>
      </c>
      <c r="B456" s="1" t="s">
        <v>6</v>
      </c>
      <c r="C456" s="1" t="s">
        <v>56</v>
      </c>
      <c r="D456" s="1" t="s">
        <v>57</v>
      </c>
      <c r="E456">
        <v>2.3078703703703702E-2</v>
      </c>
    </row>
    <row r="457" spans="1:5" x14ac:dyDescent="0.25">
      <c r="A457" s="1" t="s">
        <v>16</v>
      </c>
      <c r="B457" s="1" t="s">
        <v>6</v>
      </c>
      <c r="C457" s="1" t="s">
        <v>56</v>
      </c>
      <c r="D457" s="1" t="s">
        <v>57</v>
      </c>
      <c r="E457">
        <v>1.5659722222222224E-2</v>
      </c>
    </row>
    <row r="458" spans="1:5" x14ac:dyDescent="0.25">
      <c r="A458" s="1" t="s">
        <v>9</v>
      </c>
      <c r="B458" s="1" t="s">
        <v>6</v>
      </c>
      <c r="C458" s="1" t="s">
        <v>56</v>
      </c>
      <c r="D458" s="1" t="s">
        <v>57</v>
      </c>
      <c r="E458">
        <v>1.525462962962963E-2</v>
      </c>
    </row>
    <row r="459" spans="1:5" x14ac:dyDescent="0.25">
      <c r="A459" s="1" t="s">
        <v>47</v>
      </c>
      <c r="B459" s="1" t="s">
        <v>11</v>
      </c>
      <c r="C459" s="1" t="s">
        <v>56</v>
      </c>
      <c r="D459" s="1" t="s">
        <v>57</v>
      </c>
      <c r="E459">
        <v>1.5335648148148147E-2</v>
      </c>
    </row>
    <row r="460" spans="1:5" x14ac:dyDescent="0.25">
      <c r="A460" s="1" t="s">
        <v>16</v>
      </c>
      <c r="B460" s="1" t="s">
        <v>11</v>
      </c>
      <c r="C460" s="1" t="s">
        <v>56</v>
      </c>
      <c r="D460" s="1" t="s">
        <v>57</v>
      </c>
      <c r="E460">
        <v>1.622685185185185E-2</v>
      </c>
    </row>
    <row r="461" spans="1:5" x14ac:dyDescent="0.25">
      <c r="A461" s="1" t="s">
        <v>83</v>
      </c>
      <c r="B461" s="1" t="s">
        <v>6</v>
      </c>
      <c r="C461" s="1" t="s">
        <v>58</v>
      </c>
      <c r="D461" s="1" t="s">
        <v>59</v>
      </c>
      <c r="E461">
        <v>2.2939814814814816E-2</v>
      </c>
    </row>
    <row r="462" spans="1:5" x14ac:dyDescent="0.25">
      <c r="A462" s="1" t="s">
        <v>47</v>
      </c>
      <c r="B462" s="1" t="s">
        <v>6</v>
      </c>
      <c r="C462" s="1" t="s">
        <v>58</v>
      </c>
      <c r="D462" s="1" t="s">
        <v>59</v>
      </c>
      <c r="E462">
        <v>1.6076388888888887E-2</v>
      </c>
    </row>
    <row r="463" spans="1:5" x14ac:dyDescent="0.25">
      <c r="A463" s="1" t="s">
        <v>91</v>
      </c>
      <c r="B463" s="1" t="s">
        <v>6</v>
      </c>
      <c r="C463" s="1" t="s">
        <v>58</v>
      </c>
      <c r="D463" s="1" t="s">
        <v>59</v>
      </c>
      <c r="E463">
        <v>2.071759259259259E-2</v>
      </c>
    </row>
    <row r="464" spans="1:5" x14ac:dyDescent="0.25">
      <c r="A464" s="1" t="s">
        <v>63</v>
      </c>
      <c r="B464" s="1" t="s">
        <v>6</v>
      </c>
      <c r="C464" s="1" t="s">
        <v>58</v>
      </c>
      <c r="D464" s="1" t="s">
        <v>59</v>
      </c>
      <c r="E464">
        <v>1.9872685185185184E-2</v>
      </c>
    </row>
    <row r="465" spans="1:5" x14ac:dyDescent="0.25">
      <c r="A465" s="1" t="s">
        <v>16</v>
      </c>
      <c r="B465" s="1" t="s">
        <v>6</v>
      </c>
      <c r="C465" s="1" t="s">
        <v>58</v>
      </c>
      <c r="D465" s="1" t="s">
        <v>59</v>
      </c>
      <c r="E465">
        <v>1.6145833333333335E-2</v>
      </c>
    </row>
    <row r="466" spans="1:5" x14ac:dyDescent="0.25">
      <c r="A466" s="1" t="s">
        <v>9</v>
      </c>
      <c r="B466" s="1" t="s">
        <v>6</v>
      </c>
      <c r="C466" s="1" t="s">
        <v>58</v>
      </c>
      <c r="D466" s="1" t="s">
        <v>59</v>
      </c>
      <c r="E466">
        <v>1.3946759259259258E-2</v>
      </c>
    </row>
    <row r="467" spans="1:5" x14ac:dyDescent="0.25">
      <c r="A467" s="1" t="s">
        <v>47</v>
      </c>
      <c r="B467" s="1" t="s">
        <v>11</v>
      </c>
      <c r="C467" s="1" t="s">
        <v>58</v>
      </c>
      <c r="D467" s="1" t="s">
        <v>59</v>
      </c>
      <c r="E467">
        <v>1.5347222222222222E-2</v>
      </c>
    </row>
    <row r="468" spans="1:5" x14ac:dyDescent="0.25">
      <c r="A468" s="1" t="s">
        <v>16</v>
      </c>
      <c r="B468" s="1" t="s">
        <v>11</v>
      </c>
      <c r="C468" s="1" t="s">
        <v>58</v>
      </c>
      <c r="D468" s="1" t="s">
        <v>59</v>
      </c>
      <c r="E468">
        <v>1.5740740740740743E-2</v>
      </c>
    </row>
    <row r="469" spans="1:5" x14ac:dyDescent="0.25">
      <c r="A469" s="1" t="s">
        <v>83</v>
      </c>
      <c r="B469" s="1" t="s">
        <v>6</v>
      </c>
      <c r="C469" s="1" t="s">
        <v>60</v>
      </c>
      <c r="D469" s="1" t="s">
        <v>61</v>
      </c>
      <c r="E469">
        <v>2.0208333333333335E-2</v>
      </c>
    </row>
    <row r="470" spans="1:5" x14ac:dyDescent="0.25">
      <c r="A470" s="1" t="s">
        <v>47</v>
      </c>
      <c r="B470" s="1" t="s">
        <v>6</v>
      </c>
      <c r="C470" s="1" t="s">
        <v>60</v>
      </c>
      <c r="D470" s="1" t="s">
        <v>61</v>
      </c>
      <c r="E470">
        <v>1.6099537037037037E-2</v>
      </c>
    </row>
    <row r="471" spans="1:5" x14ac:dyDescent="0.25">
      <c r="A471" s="1" t="s">
        <v>91</v>
      </c>
      <c r="B471" s="1" t="s">
        <v>6</v>
      </c>
      <c r="C471" s="1" t="s">
        <v>86</v>
      </c>
      <c r="D471" s="1" t="s">
        <v>61</v>
      </c>
      <c r="E471">
        <v>1.6180555555555556E-2</v>
      </c>
    </row>
    <row r="472" spans="1:5" x14ac:dyDescent="0.25">
      <c r="A472" s="1" t="s">
        <v>63</v>
      </c>
      <c r="B472" s="1" t="s">
        <v>6</v>
      </c>
      <c r="C472" s="1" t="s">
        <v>60</v>
      </c>
      <c r="D472" s="1" t="s">
        <v>61</v>
      </c>
      <c r="E472">
        <v>1.681712962962963E-2</v>
      </c>
    </row>
    <row r="473" spans="1:5" x14ac:dyDescent="0.25">
      <c r="A473" s="1" t="s">
        <v>16</v>
      </c>
      <c r="B473" s="1" t="s">
        <v>6</v>
      </c>
      <c r="C473" s="1" t="s">
        <v>86</v>
      </c>
      <c r="D473" s="1" t="s">
        <v>61</v>
      </c>
      <c r="E473">
        <v>1.3877314814814815E-2</v>
      </c>
    </row>
    <row r="474" spans="1:5" x14ac:dyDescent="0.25">
      <c r="A474" s="1" t="s">
        <v>9</v>
      </c>
      <c r="B474" s="1" t="s">
        <v>6</v>
      </c>
      <c r="C474" s="1" t="s">
        <v>86</v>
      </c>
      <c r="D474" s="1" t="s">
        <v>61</v>
      </c>
      <c r="E474">
        <v>1.4456018518518519E-2</v>
      </c>
    </row>
    <row r="475" spans="1:5" x14ac:dyDescent="0.25">
      <c r="A475" s="1" t="s">
        <v>47</v>
      </c>
      <c r="B475" s="1" t="s">
        <v>11</v>
      </c>
      <c r="C475" s="1" t="s">
        <v>60</v>
      </c>
      <c r="D475" s="1" t="s">
        <v>61</v>
      </c>
      <c r="E475">
        <v>1.4398148148148148E-2</v>
      </c>
    </row>
    <row r="476" spans="1:5" x14ac:dyDescent="0.25">
      <c r="A476" s="1" t="s">
        <v>16</v>
      </c>
      <c r="B476" s="1" t="s">
        <v>11</v>
      </c>
      <c r="C476" s="1" t="s">
        <v>60</v>
      </c>
      <c r="D476" s="1" t="s">
        <v>61</v>
      </c>
      <c r="E476">
        <v>1.3472222222222221E-2</v>
      </c>
    </row>
    <row r="477" spans="1:5" x14ac:dyDescent="0.25">
      <c r="A477" s="1" t="s">
        <v>83</v>
      </c>
      <c r="B477" s="1" t="s">
        <v>6</v>
      </c>
      <c r="C477" s="1" t="s">
        <v>67</v>
      </c>
      <c r="D477" s="1" t="s">
        <v>68</v>
      </c>
      <c r="E477">
        <v>1.9224537037037037E-2</v>
      </c>
    </row>
    <row r="478" spans="1:5" x14ac:dyDescent="0.25">
      <c r="A478" s="1" t="s">
        <v>47</v>
      </c>
      <c r="B478" s="1" t="s">
        <v>6</v>
      </c>
      <c r="C478" s="1" t="s">
        <v>67</v>
      </c>
      <c r="D478" s="1" t="s">
        <v>68</v>
      </c>
      <c r="E478">
        <v>1.2824074074074073E-2</v>
      </c>
    </row>
    <row r="479" spans="1:5" x14ac:dyDescent="0.25">
      <c r="A479" s="1" t="s">
        <v>91</v>
      </c>
      <c r="B479" s="1" t="s">
        <v>6</v>
      </c>
      <c r="C479" s="1" t="s">
        <v>67</v>
      </c>
      <c r="D479" s="1" t="s">
        <v>68</v>
      </c>
      <c r="E479">
        <v>1.6527777777777777E-2</v>
      </c>
    </row>
    <row r="480" spans="1:5" x14ac:dyDescent="0.25">
      <c r="A480" s="1" t="s">
        <v>63</v>
      </c>
      <c r="B480" s="1" t="s">
        <v>6</v>
      </c>
      <c r="C480" s="1" t="s">
        <v>67</v>
      </c>
      <c r="D480" s="1" t="s">
        <v>68</v>
      </c>
      <c r="E480">
        <v>1.744212962962963E-2</v>
      </c>
    </row>
    <row r="481" spans="1:5" x14ac:dyDescent="0.25">
      <c r="A481" s="1" t="s">
        <v>16</v>
      </c>
      <c r="B481" s="1" t="s">
        <v>6</v>
      </c>
      <c r="C481" s="1" t="s">
        <v>67</v>
      </c>
      <c r="D481" s="1" t="s">
        <v>68</v>
      </c>
      <c r="E481">
        <v>1.3842592592592594E-2</v>
      </c>
    </row>
    <row r="482" spans="1:5" x14ac:dyDescent="0.25">
      <c r="A482" s="1" t="s">
        <v>9</v>
      </c>
      <c r="B482" s="1" t="s">
        <v>6</v>
      </c>
      <c r="C482" s="1" t="s">
        <v>67</v>
      </c>
      <c r="D482" s="1" t="s">
        <v>68</v>
      </c>
      <c r="E482">
        <v>1.2199074074074072E-2</v>
      </c>
    </row>
    <row r="483" spans="1:5" x14ac:dyDescent="0.25">
      <c r="A483" s="1" t="s">
        <v>47</v>
      </c>
      <c r="B483" s="1" t="s">
        <v>11</v>
      </c>
      <c r="C483" s="1" t="s">
        <v>67</v>
      </c>
      <c r="D483" s="1" t="s">
        <v>68</v>
      </c>
      <c r="E483">
        <v>1.383101851851852E-2</v>
      </c>
    </row>
    <row r="484" spans="1:5" x14ac:dyDescent="0.25">
      <c r="A484" s="1" t="s">
        <v>16</v>
      </c>
      <c r="B484" s="1" t="s">
        <v>11</v>
      </c>
      <c r="C484" s="1" t="s">
        <v>67</v>
      </c>
      <c r="D484" s="1" t="s">
        <v>68</v>
      </c>
      <c r="E484">
        <v>1.1377314814814814E-2</v>
      </c>
    </row>
    <row r="485" spans="1:5" x14ac:dyDescent="0.25">
      <c r="A485" s="1" t="s">
        <v>83</v>
      </c>
      <c r="B485" s="1" t="s">
        <v>6</v>
      </c>
      <c r="C485" s="1" t="s">
        <v>69</v>
      </c>
      <c r="D485" s="1" t="s">
        <v>70</v>
      </c>
      <c r="E485">
        <v>2.0763888888888887E-2</v>
      </c>
    </row>
    <row r="486" spans="1:5" x14ac:dyDescent="0.25">
      <c r="A486" s="1" t="s">
        <v>91</v>
      </c>
      <c r="B486" s="1" t="s">
        <v>6</v>
      </c>
      <c r="C486" s="1" t="s">
        <v>69</v>
      </c>
      <c r="D486" s="1" t="s">
        <v>70</v>
      </c>
      <c r="E486">
        <v>2.0787037037037038E-2</v>
      </c>
    </row>
    <row r="487" spans="1:5" x14ac:dyDescent="0.25">
      <c r="A487" s="1" t="s">
        <v>63</v>
      </c>
      <c r="B487" s="1" t="s">
        <v>6</v>
      </c>
      <c r="C487" s="1" t="s">
        <v>69</v>
      </c>
      <c r="D487" s="1" t="s">
        <v>70</v>
      </c>
      <c r="E487">
        <v>2.342592592592593E-2</v>
      </c>
    </row>
    <row r="488" spans="1:5" x14ac:dyDescent="0.25">
      <c r="A488" s="1" t="s">
        <v>16</v>
      </c>
      <c r="B488" s="1" t="s">
        <v>6</v>
      </c>
      <c r="C488" s="1" t="s">
        <v>69</v>
      </c>
      <c r="D488" s="1" t="s">
        <v>70</v>
      </c>
      <c r="E488">
        <v>1.6493055555555556E-2</v>
      </c>
    </row>
    <row r="489" spans="1:5" x14ac:dyDescent="0.25">
      <c r="A489" s="1" t="s">
        <v>9</v>
      </c>
      <c r="B489" s="1" t="s">
        <v>6</v>
      </c>
      <c r="C489" s="1" t="s">
        <v>69</v>
      </c>
      <c r="D489" s="1" t="s">
        <v>70</v>
      </c>
      <c r="E489">
        <v>1.7175925925925924E-2</v>
      </c>
    </row>
    <row r="490" spans="1:5" x14ac:dyDescent="0.25">
      <c r="A490" s="1" t="s">
        <v>47</v>
      </c>
      <c r="B490" s="1" t="s">
        <v>11</v>
      </c>
      <c r="C490" s="1" t="s">
        <v>69</v>
      </c>
      <c r="D490" s="1" t="s">
        <v>70</v>
      </c>
      <c r="E490">
        <v>1.7476851851851851E-2</v>
      </c>
    </row>
    <row r="491" spans="1:5" x14ac:dyDescent="0.25">
      <c r="A491" s="1" t="s">
        <v>16</v>
      </c>
      <c r="B491" s="1" t="s">
        <v>11</v>
      </c>
      <c r="C491" s="1" t="s">
        <v>69</v>
      </c>
      <c r="D491" s="1" t="s">
        <v>70</v>
      </c>
      <c r="E491">
        <v>1.8865740740740742E-2</v>
      </c>
    </row>
    <row r="492" spans="1:5" x14ac:dyDescent="0.25">
      <c r="A492" s="1" t="s">
        <v>83</v>
      </c>
      <c r="B492" s="1" t="s">
        <v>6</v>
      </c>
      <c r="C492" s="1" t="s">
        <v>71</v>
      </c>
      <c r="D492" s="1" t="s">
        <v>72</v>
      </c>
      <c r="E492">
        <v>2.3842592592592596E-2</v>
      </c>
    </row>
    <row r="493" spans="1:5" x14ac:dyDescent="0.25">
      <c r="A493" s="1" t="s">
        <v>91</v>
      </c>
      <c r="B493" s="1" t="s">
        <v>6</v>
      </c>
      <c r="C493" s="1" t="s">
        <v>71</v>
      </c>
      <c r="D493" s="1" t="s">
        <v>72</v>
      </c>
      <c r="E493">
        <v>2.2627314814814819E-2</v>
      </c>
    </row>
    <row r="494" spans="1:5" x14ac:dyDescent="0.25">
      <c r="A494" s="1" t="s">
        <v>63</v>
      </c>
      <c r="B494" s="1" t="s">
        <v>6</v>
      </c>
      <c r="C494" s="1" t="s">
        <v>71</v>
      </c>
      <c r="D494" s="1" t="s">
        <v>72</v>
      </c>
      <c r="E494">
        <v>1.9988425925925927E-2</v>
      </c>
    </row>
    <row r="495" spans="1:5" x14ac:dyDescent="0.25">
      <c r="A495" s="1" t="s">
        <v>16</v>
      </c>
      <c r="B495" s="1" t="s">
        <v>6</v>
      </c>
      <c r="C495" s="1" t="s">
        <v>71</v>
      </c>
      <c r="D495" s="1" t="s">
        <v>72</v>
      </c>
      <c r="E495">
        <v>1.4259259259259261E-2</v>
      </c>
    </row>
    <row r="496" spans="1:5" x14ac:dyDescent="0.25">
      <c r="A496" s="1" t="s">
        <v>9</v>
      </c>
      <c r="B496" s="1" t="s">
        <v>6</v>
      </c>
      <c r="C496" s="1" t="s">
        <v>71</v>
      </c>
      <c r="D496" s="1" t="s">
        <v>72</v>
      </c>
      <c r="E496">
        <v>1.6643518518518519E-2</v>
      </c>
    </row>
    <row r="497" spans="1:5" x14ac:dyDescent="0.25">
      <c r="A497" s="1" t="s">
        <v>47</v>
      </c>
      <c r="B497" s="1" t="s">
        <v>11</v>
      </c>
      <c r="C497" s="1" t="s">
        <v>71</v>
      </c>
      <c r="D497" s="1" t="s">
        <v>72</v>
      </c>
      <c r="E497">
        <v>1.8784722222222223E-2</v>
      </c>
    </row>
    <row r="498" spans="1:5" x14ac:dyDescent="0.25">
      <c r="A498" s="1" t="s">
        <v>16</v>
      </c>
      <c r="B498" s="1" t="s">
        <v>11</v>
      </c>
      <c r="C498" s="1" t="s">
        <v>71</v>
      </c>
      <c r="D498" s="1" t="s">
        <v>72</v>
      </c>
      <c r="E498">
        <v>1.8194444444444444E-2</v>
      </c>
    </row>
    <row r="499" spans="1:5" x14ac:dyDescent="0.25">
      <c r="A499" s="1" t="s">
        <v>83</v>
      </c>
      <c r="B499" s="1" t="s">
        <v>6</v>
      </c>
      <c r="C499" s="1" t="s">
        <v>52</v>
      </c>
      <c r="D499" s="1" t="s">
        <v>53</v>
      </c>
      <c r="E499">
        <v>1.9699074074074074E-2</v>
      </c>
    </row>
    <row r="500" spans="1:5" x14ac:dyDescent="0.25">
      <c r="A500" s="1" t="s">
        <v>91</v>
      </c>
      <c r="B500" s="1" t="s">
        <v>6</v>
      </c>
      <c r="C500" s="1" t="s">
        <v>52</v>
      </c>
      <c r="D500" s="1" t="s">
        <v>53</v>
      </c>
      <c r="E500">
        <v>1.7534722222222222E-2</v>
      </c>
    </row>
    <row r="501" spans="1:5" x14ac:dyDescent="0.25">
      <c r="A501" s="1" t="s">
        <v>63</v>
      </c>
      <c r="B501" s="1" t="s">
        <v>6</v>
      </c>
      <c r="C501" s="1" t="s">
        <v>52</v>
      </c>
      <c r="D501" s="1" t="s">
        <v>53</v>
      </c>
      <c r="E501">
        <v>1.7511574074074072E-2</v>
      </c>
    </row>
    <row r="502" spans="1:5" x14ac:dyDescent="0.25">
      <c r="A502" s="1" t="s">
        <v>16</v>
      </c>
      <c r="B502" s="1" t="s">
        <v>6</v>
      </c>
      <c r="C502" s="1" t="s">
        <v>52</v>
      </c>
      <c r="D502" s="1" t="s">
        <v>53</v>
      </c>
      <c r="E502">
        <v>1.3194444444444444E-2</v>
      </c>
    </row>
    <row r="503" spans="1:5" x14ac:dyDescent="0.25">
      <c r="A503" s="1" t="s">
        <v>9</v>
      </c>
      <c r="B503" s="1" t="s">
        <v>6</v>
      </c>
      <c r="C503" s="1" t="s">
        <v>52</v>
      </c>
      <c r="D503" s="1" t="s">
        <v>53</v>
      </c>
      <c r="E503">
        <v>1.4340277777777776E-2</v>
      </c>
    </row>
    <row r="504" spans="1:5" x14ac:dyDescent="0.25">
      <c r="A504" s="1" t="s">
        <v>47</v>
      </c>
      <c r="B504" s="1" t="s">
        <v>11</v>
      </c>
      <c r="C504" s="1" t="s">
        <v>52</v>
      </c>
      <c r="D504" s="1" t="s">
        <v>53</v>
      </c>
      <c r="E504">
        <v>1.6041666666666666E-2</v>
      </c>
    </row>
    <row r="505" spans="1:5" x14ac:dyDescent="0.25">
      <c r="A505" s="1" t="s">
        <v>16</v>
      </c>
      <c r="B505" s="1" t="s">
        <v>11</v>
      </c>
      <c r="C505" s="1" t="s">
        <v>52</v>
      </c>
      <c r="D505" s="1" t="s">
        <v>53</v>
      </c>
      <c r="E505">
        <v>1.741898148148148E-2</v>
      </c>
    </row>
    <row r="506" spans="1:5" x14ac:dyDescent="0.25">
      <c r="A506" s="1" t="s">
        <v>83</v>
      </c>
      <c r="B506" s="1" t="s">
        <v>6</v>
      </c>
      <c r="C506" s="1" t="s">
        <v>75</v>
      </c>
      <c r="D506" s="1" t="s">
        <v>76</v>
      </c>
      <c r="E506">
        <v>2.3645833333333335E-2</v>
      </c>
    </row>
    <row r="507" spans="1:5" x14ac:dyDescent="0.25">
      <c r="A507" s="1" t="s">
        <v>91</v>
      </c>
      <c r="B507" s="1" t="s">
        <v>6</v>
      </c>
      <c r="C507" s="1" t="s">
        <v>75</v>
      </c>
      <c r="D507" s="1" t="s">
        <v>76</v>
      </c>
      <c r="E507">
        <v>2.0069444444444442E-2</v>
      </c>
    </row>
    <row r="508" spans="1:5" x14ac:dyDescent="0.25">
      <c r="A508" s="1" t="s">
        <v>63</v>
      </c>
      <c r="B508" s="1" t="s">
        <v>6</v>
      </c>
      <c r="C508" s="1" t="s">
        <v>75</v>
      </c>
      <c r="D508" s="1" t="s">
        <v>76</v>
      </c>
      <c r="E508">
        <v>2.0046296296296295E-2</v>
      </c>
    </row>
    <row r="509" spans="1:5" x14ac:dyDescent="0.25">
      <c r="A509" s="1" t="s">
        <v>16</v>
      </c>
      <c r="B509" s="1" t="s">
        <v>6</v>
      </c>
      <c r="C509" s="1" t="s">
        <v>75</v>
      </c>
      <c r="D509" s="1" t="s">
        <v>76</v>
      </c>
      <c r="E509">
        <v>1.4074074074074074E-2</v>
      </c>
    </row>
    <row r="510" spans="1:5" x14ac:dyDescent="0.25">
      <c r="A510" s="1" t="s">
        <v>9</v>
      </c>
      <c r="B510" s="1" t="s">
        <v>6</v>
      </c>
      <c r="C510" s="1" t="s">
        <v>75</v>
      </c>
      <c r="D510" s="1" t="s">
        <v>76</v>
      </c>
      <c r="E510">
        <v>1.3912037037037037E-2</v>
      </c>
    </row>
    <row r="511" spans="1:5" x14ac:dyDescent="0.25">
      <c r="A511" s="1" t="s">
        <v>47</v>
      </c>
      <c r="B511" s="1" t="s">
        <v>11</v>
      </c>
      <c r="C511" s="1" t="s">
        <v>75</v>
      </c>
      <c r="D511" s="1" t="s">
        <v>76</v>
      </c>
      <c r="E511">
        <v>1.5532407407407406E-2</v>
      </c>
    </row>
    <row r="512" spans="1:5" x14ac:dyDescent="0.25">
      <c r="A512" s="1" t="s">
        <v>16</v>
      </c>
      <c r="B512" s="1" t="s">
        <v>11</v>
      </c>
      <c r="C512" s="1" t="s">
        <v>75</v>
      </c>
      <c r="D512" s="1" t="s">
        <v>76</v>
      </c>
      <c r="E512">
        <v>1.4722222222222222E-2</v>
      </c>
    </row>
    <row r="513" spans="1:5" x14ac:dyDescent="0.25">
      <c r="A513" s="1" t="s">
        <v>83</v>
      </c>
      <c r="B513" s="1" t="s">
        <v>6</v>
      </c>
      <c r="C513" s="1" t="s">
        <v>77</v>
      </c>
      <c r="D513" s="1" t="s">
        <v>78</v>
      </c>
      <c r="E513">
        <v>1.7685185185185182E-2</v>
      </c>
    </row>
    <row r="514" spans="1:5" x14ac:dyDescent="0.25">
      <c r="A514" s="1" t="s">
        <v>91</v>
      </c>
      <c r="B514" s="1" t="s">
        <v>6</v>
      </c>
      <c r="C514" s="1" t="s">
        <v>77</v>
      </c>
      <c r="D514" s="1" t="s">
        <v>78</v>
      </c>
      <c r="E514">
        <v>1.8414351851851852E-2</v>
      </c>
    </row>
    <row r="515" spans="1:5" x14ac:dyDescent="0.25">
      <c r="A515" s="1" t="s">
        <v>63</v>
      </c>
      <c r="B515" s="1" t="s">
        <v>6</v>
      </c>
      <c r="C515" s="1" t="s">
        <v>77</v>
      </c>
      <c r="D515" s="1" t="s">
        <v>78</v>
      </c>
      <c r="E515">
        <v>1.7893518518518517E-2</v>
      </c>
    </row>
    <row r="516" spans="1:5" x14ac:dyDescent="0.25">
      <c r="A516" s="1" t="s">
        <v>16</v>
      </c>
      <c r="B516" s="1" t="s">
        <v>6</v>
      </c>
      <c r="C516" s="1" t="s">
        <v>77</v>
      </c>
      <c r="D516" s="1" t="s">
        <v>78</v>
      </c>
      <c r="E516">
        <v>1.2534722222222223E-2</v>
      </c>
    </row>
    <row r="517" spans="1:5" x14ac:dyDescent="0.25">
      <c r="A517" s="1" t="s">
        <v>9</v>
      </c>
      <c r="B517" s="1" t="s">
        <v>6</v>
      </c>
      <c r="C517" s="1" t="s">
        <v>77</v>
      </c>
      <c r="D517" s="1" t="s">
        <v>78</v>
      </c>
      <c r="E517">
        <v>1.2372685185185186E-2</v>
      </c>
    </row>
    <row r="518" spans="1:5" x14ac:dyDescent="0.25">
      <c r="A518" s="1" t="s">
        <v>47</v>
      </c>
      <c r="B518" s="1" t="s">
        <v>11</v>
      </c>
      <c r="C518" s="1" t="s">
        <v>77</v>
      </c>
      <c r="D518" s="1" t="s">
        <v>78</v>
      </c>
      <c r="E518">
        <v>1.5138888888888889E-2</v>
      </c>
    </row>
    <row r="519" spans="1:5" x14ac:dyDescent="0.25">
      <c r="A519" s="1" t="s">
        <v>16</v>
      </c>
      <c r="B519" s="1" t="s">
        <v>11</v>
      </c>
      <c r="C519" s="1" t="s">
        <v>77</v>
      </c>
      <c r="D519" s="1" t="s">
        <v>78</v>
      </c>
      <c r="E519">
        <v>1.650462962962963E-2</v>
      </c>
    </row>
    <row r="520" spans="1:5" x14ac:dyDescent="0.25">
      <c r="A520" s="1" t="s">
        <v>83</v>
      </c>
      <c r="B520" s="1" t="s">
        <v>6</v>
      </c>
      <c r="C520" s="1" t="s">
        <v>79</v>
      </c>
      <c r="D520" s="1" t="s">
        <v>80</v>
      </c>
      <c r="E520">
        <v>2.78125E-2</v>
      </c>
    </row>
    <row r="521" spans="1:5" x14ac:dyDescent="0.25">
      <c r="A521" s="1" t="s">
        <v>91</v>
      </c>
      <c r="B521" s="1" t="s">
        <v>6</v>
      </c>
      <c r="C521" s="1" t="s">
        <v>79</v>
      </c>
      <c r="D521" s="1" t="s">
        <v>80</v>
      </c>
      <c r="E521">
        <v>3.0277777777777778E-2</v>
      </c>
    </row>
    <row r="522" spans="1:5" x14ac:dyDescent="0.25">
      <c r="A522" s="1" t="s">
        <v>63</v>
      </c>
      <c r="B522" s="1" t="s">
        <v>6</v>
      </c>
      <c r="C522" s="1" t="s">
        <v>79</v>
      </c>
      <c r="D522" s="1" t="s">
        <v>80</v>
      </c>
      <c r="E522">
        <v>2.9768518518518517E-2</v>
      </c>
    </row>
    <row r="523" spans="1:5" x14ac:dyDescent="0.25">
      <c r="A523" s="1" t="s">
        <v>16</v>
      </c>
      <c r="B523" s="1" t="s">
        <v>6</v>
      </c>
      <c r="C523" s="1" t="s">
        <v>79</v>
      </c>
      <c r="D523" s="1" t="s">
        <v>80</v>
      </c>
      <c r="E523">
        <v>1.8310185185185186E-2</v>
      </c>
    </row>
    <row r="524" spans="1:5" x14ac:dyDescent="0.25">
      <c r="A524" s="1" t="s">
        <v>9</v>
      </c>
      <c r="B524" s="1" t="s">
        <v>6</v>
      </c>
      <c r="C524" s="1" t="s">
        <v>79</v>
      </c>
      <c r="D524" s="1" t="s">
        <v>80</v>
      </c>
      <c r="E524">
        <v>2.327546296296296E-2</v>
      </c>
    </row>
    <row r="525" spans="1:5" x14ac:dyDescent="0.25">
      <c r="A525" s="1" t="s">
        <v>47</v>
      </c>
      <c r="B525" s="1" t="s">
        <v>11</v>
      </c>
      <c r="C525" s="1" t="s">
        <v>79</v>
      </c>
      <c r="D525" s="1" t="s">
        <v>80</v>
      </c>
      <c r="E525">
        <v>1.7939814814814815E-2</v>
      </c>
    </row>
    <row r="526" spans="1:5" x14ac:dyDescent="0.25">
      <c r="A526" s="1" t="s">
        <v>16</v>
      </c>
      <c r="B526" s="1" t="s">
        <v>11</v>
      </c>
      <c r="C526" s="1" t="s">
        <v>79</v>
      </c>
      <c r="D526" s="1" t="s">
        <v>80</v>
      </c>
      <c r="E526">
        <v>1.8217592592592594E-2</v>
      </c>
    </row>
    <row r="527" spans="1:5" x14ac:dyDescent="0.25">
      <c r="A527" s="1" t="s">
        <v>83</v>
      </c>
      <c r="B527" s="1" t="s">
        <v>6</v>
      </c>
      <c r="C527" s="1" t="s">
        <v>81</v>
      </c>
      <c r="D527" s="1" t="s">
        <v>82</v>
      </c>
      <c r="E527">
        <v>1.9837962962962963E-2</v>
      </c>
    </row>
    <row r="528" spans="1:5" x14ac:dyDescent="0.25">
      <c r="A528" s="1" t="s">
        <v>91</v>
      </c>
      <c r="B528" s="1" t="s">
        <v>6</v>
      </c>
      <c r="C528" s="1" t="s">
        <v>81</v>
      </c>
      <c r="D528" s="1" t="s">
        <v>82</v>
      </c>
      <c r="E528">
        <v>1.8055555555555557E-2</v>
      </c>
    </row>
    <row r="529" spans="1:5" x14ac:dyDescent="0.25">
      <c r="A529" s="1" t="s">
        <v>63</v>
      </c>
      <c r="B529" s="1" t="s">
        <v>6</v>
      </c>
      <c r="C529" s="1" t="s">
        <v>81</v>
      </c>
      <c r="D529" s="1" t="s">
        <v>82</v>
      </c>
      <c r="E529">
        <v>2.011574074074074E-2</v>
      </c>
    </row>
    <row r="530" spans="1:5" x14ac:dyDescent="0.25">
      <c r="A530" s="1" t="s">
        <v>16</v>
      </c>
      <c r="B530" s="1" t="s">
        <v>6</v>
      </c>
      <c r="C530" s="1" t="s">
        <v>81</v>
      </c>
      <c r="D530" s="1" t="s">
        <v>82</v>
      </c>
      <c r="E530">
        <v>1.2164351851851852E-2</v>
      </c>
    </row>
    <row r="531" spans="1:5" x14ac:dyDescent="0.25">
      <c r="A531" s="1" t="s">
        <v>9</v>
      </c>
      <c r="B531" s="1" t="s">
        <v>6</v>
      </c>
      <c r="C531" s="1" t="s">
        <v>81</v>
      </c>
      <c r="D531" s="1" t="s">
        <v>82</v>
      </c>
      <c r="E531">
        <v>1.3194444444444444E-2</v>
      </c>
    </row>
    <row r="532" spans="1:5" x14ac:dyDescent="0.25">
      <c r="A532" s="1" t="s">
        <v>47</v>
      </c>
      <c r="B532" s="1" t="s">
        <v>11</v>
      </c>
      <c r="C532" s="1" t="s">
        <v>81</v>
      </c>
      <c r="D532" s="1" t="s">
        <v>82</v>
      </c>
      <c r="E532">
        <v>1.6898148148148148E-2</v>
      </c>
    </row>
    <row r="533" spans="1:5" x14ac:dyDescent="0.25">
      <c r="A533" s="1" t="s">
        <v>16</v>
      </c>
      <c r="B533" s="1" t="s">
        <v>11</v>
      </c>
      <c r="C533" s="1" t="s">
        <v>81</v>
      </c>
      <c r="D533" s="1" t="s">
        <v>82</v>
      </c>
      <c r="E533">
        <v>1.4710648148148148E-2</v>
      </c>
    </row>
    <row r="534" spans="1:5" x14ac:dyDescent="0.25">
      <c r="A534" s="1" t="s">
        <v>118</v>
      </c>
      <c r="B534" s="1" t="s">
        <v>11</v>
      </c>
      <c r="C534" s="1" t="s">
        <v>43</v>
      </c>
      <c r="D534" s="1" t="s">
        <v>44</v>
      </c>
      <c r="E534">
        <v>3.1284722222222221E-2</v>
      </c>
    </row>
    <row r="535" spans="1:5" x14ac:dyDescent="0.25">
      <c r="A535" s="1" t="s">
        <v>118</v>
      </c>
      <c r="B535" s="1" t="s">
        <v>6</v>
      </c>
      <c r="C535" s="1" t="s">
        <v>50</v>
      </c>
      <c r="D535" s="1" t="s">
        <v>51</v>
      </c>
      <c r="E535">
        <v>1.6273148148148148E-2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86002-32E3-431C-A3CC-8C6319D455C4}">
  <dimension ref="A1:E340"/>
  <sheetViews>
    <sheetView workbookViewId="0">
      <selection sqref="A1:E316"/>
    </sheetView>
  </sheetViews>
  <sheetFormatPr defaultRowHeight="15" x14ac:dyDescent="0.25"/>
  <cols>
    <col min="1" max="1" width="32.7109375" bestFit="1" customWidth="1"/>
    <col min="2" max="2" width="11.42578125" bestFit="1" customWidth="1"/>
    <col min="3" max="3" width="54" bestFit="1" customWidth="1"/>
    <col min="4" max="4" width="10.140625" bestFit="1" customWidth="1"/>
    <col min="5" max="5" width="12" bestFit="1" customWidth="1"/>
  </cols>
  <sheetData>
    <row r="1" spans="1:5" x14ac:dyDescent="0.25">
      <c r="A1" t="s">
        <v>92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95</v>
      </c>
      <c r="B2" s="1" t="s">
        <v>6</v>
      </c>
      <c r="C2" s="1" t="s">
        <v>7</v>
      </c>
      <c r="D2" s="1" t="s">
        <v>8</v>
      </c>
      <c r="E2">
        <v>2.2164351851851852E-2</v>
      </c>
    </row>
    <row r="3" spans="1:5" x14ac:dyDescent="0.25">
      <c r="A3" s="1" t="s">
        <v>108</v>
      </c>
      <c r="B3" s="1" t="s">
        <v>6</v>
      </c>
      <c r="C3" s="1" t="s">
        <v>7</v>
      </c>
      <c r="D3" s="1" t="s">
        <v>8</v>
      </c>
      <c r="E3">
        <v>3.201388888888889E-2</v>
      </c>
    </row>
    <row r="4" spans="1:5" x14ac:dyDescent="0.25">
      <c r="A4" s="1" t="s">
        <v>94</v>
      </c>
      <c r="B4" s="1" t="s">
        <v>6</v>
      </c>
      <c r="C4" s="1" t="s">
        <v>7</v>
      </c>
      <c r="D4" s="1" t="s">
        <v>8</v>
      </c>
      <c r="E4">
        <v>1.9409722222222221E-2</v>
      </c>
    </row>
    <row r="5" spans="1:5" x14ac:dyDescent="0.25">
      <c r="A5" s="1" t="s">
        <v>93</v>
      </c>
      <c r="B5" s="1" t="s">
        <v>6</v>
      </c>
      <c r="C5" s="1" t="s">
        <v>7</v>
      </c>
      <c r="D5" s="1" t="s">
        <v>8</v>
      </c>
      <c r="E5">
        <v>1.8043981481481484E-2</v>
      </c>
    </row>
    <row r="6" spans="1:5" x14ac:dyDescent="0.25">
      <c r="A6" s="1" t="s">
        <v>119</v>
      </c>
      <c r="B6" s="1" t="s">
        <v>6</v>
      </c>
      <c r="C6" s="1" t="s">
        <v>7</v>
      </c>
      <c r="D6" s="1" t="s">
        <v>8</v>
      </c>
      <c r="E6">
        <v>2.326388888888889E-2</v>
      </c>
    </row>
    <row r="7" spans="1:5" x14ac:dyDescent="0.25">
      <c r="A7" s="1" t="s">
        <v>104</v>
      </c>
      <c r="B7" s="1" t="s">
        <v>6</v>
      </c>
      <c r="C7" s="1" t="s">
        <v>7</v>
      </c>
      <c r="D7" s="1" t="s">
        <v>8</v>
      </c>
      <c r="E7">
        <v>2.3935185185185184E-2</v>
      </c>
    </row>
    <row r="8" spans="1:5" x14ac:dyDescent="0.25">
      <c r="A8" s="1" t="s">
        <v>110</v>
      </c>
      <c r="B8" s="1" t="s">
        <v>6</v>
      </c>
      <c r="C8" s="1" t="s">
        <v>7</v>
      </c>
      <c r="D8" s="1" t="s">
        <v>8</v>
      </c>
      <c r="E8">
        <v>3.2615740740740744E-2</v>
      </c>
    </row>
    <row r="9" spans="1:5" x14ac:dyDescent="0.25">
      <c r="A9" s="1" t="s">
        <v>106</v>
      </c>
      <c r="B9" s="1" t="s">
        <v>6</v>
      </c>
      <c r="C9" s="1" t="s">
        <v>7</v>
      </c>
      <c r="D9" s="1" t="s">
        <v>8</v>
      </c>
      <c r="E9">
        <v>2.630787037037037E-2</v>
      </c>
    </row>
    <row r="10" spans="1:5" x14ac:dyDescent="0.25">
      <c r="A10" s="1" t="s">
        <v>99</v>
      </c>
      <c r="B10" s="1" t="s">
        <v>6</v>
      </c>
      <c r="C10" s="1" t="s">
        <v>7</v>
      </c>
      <c r="D10" s="1" t="s">
        <v>8</v>
      </c>
      <c r="E10">
        <v>2.2164351851851852E-2</v>
      </c>
    </row>
    <row r="11" spans="1:5" x14ac:dyDescent="0.25">
      <c r="A11" s="1" t="s">
        <v>120</v>
      </c>
      <c r="B11" s="1" t="s">
        <v>6</v>
      </c>
      <c r="C11" s="1" t="s">
        <v>7</v>
      </c>
      <c r="D11" s="1" t="s">
        <v>8</v>
      </c>
      <c r="E11">
        <v>2.074074074074074E-2</v>
      </c>
    </row>
    <row r="12" spans="1:5" x14ac:dyDescent="0.25">
      <c r="A12" s="1" t="s">
        <v>109</v>
      </c>
      <c r="B12" s="1" t="s">
        <v>6</v>
      </c>
      <c r="C12" s="1" t="s">
        <v>7</v>
      </c>
      <c r="D12" s="1" t="s">
        <v>8</v>
      </c>
      <c r="E12">
        <v>2.8148148148148148E-2</v>
      </c>
    </row>
    <row r="13" spans="1:5" x14ac:dyDescent="0.25">
      <c r="A13" s="1" t="s">
        <v>107</v>
      </c>
      <c r="B13" s="1" t="s">
        <v>6</v>
      </c>
      <c r="C13" s="1" t="s">
        <v>7</v>
      </c>
      <c r="D13" s="1" t="s">
        <v>8</v>
      </c>
      <c r="E13">
        <v>3.515046296296296E-2</v>
      </c>
    </row>
    <row r="14" spans="1:5" x14ac:dyDescent="0.25">
      <c r="A14" s="1" t="s">
        <v>101</v>
      </c>
      <c r="B14" s="1" t="s">
        <v>11</v>
      </c>
      <c r="C14" s="1" t="s">
        <v>7</v>
      </c>
      <c r="D14" s="1" t="s">
        <v>8</v>
      </c>
      <c r="E14">
        <v>2.9618055555555554E-2</v>
      </c>
    </row>
    <row r="15" spans="1:5" x14ac:dyDescent="0.25">
      <c r="A15" s="1" t="s">
        <v>94</v>
      </c>
      <c r="B15" s="1" t="s">
        <v>11</v>
      </c>
      <c r="C15" s="1" t="s">
        <v>7</v>
      </c>
      <c r="D15" s="1" t="s">
        <v>8</v>
      </c>
      <c r="E15">
        <v>2.0868055555555556E-2</v>
      </c>
    </row>
    <row r="16" spans="1:5" x14ac:dyDescent="0.25">
      <c r="A16" s="1" t="s">
        <v>111</v>
      </c>
      <c r="B16" s="1" t="s">
        <v>11</v>
      </c>
      <c r="C16" s="1" t="s">
        <v>7</v>
      </c>
      <c r="D16" s="1" t="s">
        <v>8</v>
      </c>
      <c r="E16">
        <v>2.359953703703704E-2</v>
      </c>
    </row>
    <row r="17" spans="1:5" x14ac:dyDescent="0.25">
      <c r="A17" s="1" t="s">
        <v>98</v>
      </c>
      <c r="B17" s="1" t="s">
        <v>11</v>
      </c>
      <c r="C17" s="1" t="s">
        <v>7</v>
      </c>
      <c r="D17" s="1" t="s">
        <v>8</v>
      </c>
      <c r="E17">
        <v>2.0069444444444442E-2</v>
      </c>
    </row>
    <row r="18" spans="1:5" x14ac:dyDescent="0.25">
      <c r="A18" s="1" t="s">
        <v>100</v>
      </c>
      <c r="B18" s="1" t="s">
        <v>11</v>
      </c>
      <c r="C18" s="1" t="s">
        <v>7</v>
      </c>
      <c r="D18" s="1" t="s">
        <v>8</v>
      </c>
      <c r="E18">
        <v>2.0601851851851854E-2</v>
      </c>
    </row>
    <row r="19" spans="1:5" x14ac:dyDescent="0.25">
      <c r="A19" s="1" t="s">
        <v>112</v>
      </c>
      <c r="B19" s="1" t="s">
        <v>11</v>
      </c>
      <c r="C19" s="1" t="s">
        <v>7</v>
      </c>
      <c r="D19" s="1" t="s">
        <v>8</v>
      </c>
      <c r="E19">
        <v>2.4363425925925927E-2</v>
      </c>
    </row>
    <row r="20" spans="1:5" x14ac:dyDescent="0.25">
      <c r="A20" s="1" t="s">
        <v>96</v>
      </c>
      <c r="B20" s="1" t="s">
        <v>11</v>
      </c>
      <c r="C20" s="1" t="s">
        <v>7</v>
      </c>
      <c r="D20" s="1" t="s">
        <v>8</v>
      </c>
      <c r="E20">
        <v>1.7303240740740741E-2</v>
      </c>
    </row>
    <row r="21" spans="1:5" x14ac:dyDescent="0.25">
      <c r="A21" s="1" t="s">
        <v>97</v>
      </c>
      <c r="B21" s="1" t="s">
        <v>11</v>
      </c>
      <c r="C21" s="1" t="s">
        <v>7</v>
      </c>
      <c r="D21" s="1" t="s">
        <v>8</v>
      </c>
      <c r="E21">
        <v>1.9594907407407405E-2</v>
      </c>
    </row>
    <row r="22" spans="1:5" x14ac:dyDescent="0.25">
      <c r="A22" s="1" t="s">
        <v>108</v>
      </c>
      <c r="B22" s="1" t="s">
        <v>6</v>
      </c>
      <c r="C22" s="1" t="s">
        <v>13</v>
      </c>
      <c r="D22" s="1" t="s">
        <v>14</v>
      </c>
      <c r="E22">
        <v>2.1226851851851854E-2</v>
      </c>
    </row>
    <row r="23" spans="1:5" x14ac:dyDescent="0.25">
      <c r="A23" s="1" t="s">
        <v>94</v>
      </c>
      <c r="B23" s="1" t="s">
        <v>6</v>
      </c>
      <c r="C23" s="1" t="s">
        <v>13</v>
      </c>
      <c r="D23" s="1" t="s">
        <v>14</v>
      </c>
      <c r="E23">
        <v>1.5069444444444443E-2</v>
      </c>
    </row>
    <row r="24" spans="1:5" x14ac:dyDescent="0.25">
      <c r="A24" s="1" t="s">
        <v>93</v>
      </c>
      <c r="B24" s="1" t="s">
        <v>6</v>
      </c>
      <c r="C24" s="1" t="s">
        <v>13</v>
      </c>
      <c r="D24" s="1" t="s">
        <v>14</v>
      </c>
      <c r="E24">
        <v>1.3738425925925926E-2</v>
      </c>
    </row>
    <row r="25" spans="1:5" x14ac:dyDescent="0.25">
      <c r="A25" s="1" t="s">
        <v>119</v>
      </c>
      <c r="B25" s="1" t="s">
        <v>6</v>
      </c>
      <c r="C25" s="1" t="s">
        <v>13</v>
      </c>
      <c r="D25" s="1" t="s">
        <v>14</v>
      </c>
      <c r="E25">
        <v>2.1828703703703701E-2</v>
      </c>
    </row>
    <row r="26" spans="1:5" x14ac:dyDescent="0.25">
      <c r="A26" s="1" t="s">
        <v>110</v>
      </c>
      <c r="B26" s="1" t="s">
        <v>6</v>
      </c>
      <c r="C26" s="1" t="s">
        <v>13</v>
      </c>
      <c r="D26" s="1" t="s">
        <v>14</v>
      </c>
      <c r="E26">
        <v>2.584490740740741E-2</v>
      </c>
    </row>
    <row r="27" spans="1:5" x14ac:dyDescent="0.25">
      <c r="A27" s="1" t="s">
        <v>106</v>
      </c>
      <c r="B27" s="1" t="s">
        <v>6</v>
      </c>
      <c r="C27" s="1" t="s">
        <v>13</v>
      </c>
      <c r="D27" s="1" t="s">
        <v>14</v>
      </c>
      <c r="E27">
        <v>1.9108796296296294E-2</v>
      </c>
    </row>
    <row r="28" spans="1:5" x14ac:dyDescent="0.25">
      <c r="A28" s="1" t="s">
        <v>99</v>
      </c>
      <c r="B28" s="1" t="s">
        <v>6</v>
      </c>
      <c r="C28" s="1" t="s">
        <v>13</v>
      </c>
      <c r="D28" s="1" t="s">
        <v>14</v>
      </c>
      <c r="E28">
        <v>1.6064814814814813E-2</v>
      </c>
    </row>
    <row r="29" spans="1:5" x14ac:dyDescent="0.25">
      <c r="A29" s="1" t="s">
        <v>120</v>
      </c>
      <c r="B29" s="1" t="s">
        <v>6</v>
      </c>
      <c r="C29" s="1" t="s">
        <v>13</v>
      </c>
      <c r="D29" s="1" t="s">
        <v>14</v>
      </c>
      <c r="E29">
        <v>1.5277777777777777E-2</v>
      </c>
    </row>
    <row r="30" spans="1:5" x14ac:dyDescent="0.25">
      <c r="A30" s="1" t="s">
        <v>107</v>
      </c>
      <c r="B30" s="1" t="s">
        <v>6</v>
      </c>
      <c r="C30" s="1" t="s">
        <v>13</v>
      </c>
      <c r="D30" s="1" t="s">
        <v>14</v>
      </c>
      <c r="E30">
        <v>2.6203703703703705E-2</v>
      </c>
    </row>
    <row r="31" spans="1:5" x14ac:dyDescent="0.25">
      <c r="A31" s="1" t="s">
        <v>97</v>
      </c>
      <c r="B31" s="1" t="s">
        <v>6</v>
      </c>
      <c r="C31" s="1" t="s">
        <v>13</v>
      </c>
      <c r="D31" s="1" t="s">
        <v>14</v>
      </c>
      <c r="E31">
        <v>1.3622685185185184E-2</v>
      </c>
    </row>
    <row r="32" spans="1:5" x14ac:dyDescent="0.25">
      <c r="A32" s="1" t="s">
        <v>102</v>
      </c>
      <c r="B32" s="1" t="s">
        <v>11</v>
      </c>
      <c r="C32" s="1" t="s">
        <v>13</v>
      </c>
      <c r="D32" s="1" t="s">
        <v>14</v>
      </c>
      <c r="E32">
        <v>2.3078703703703702E-2</v>
      </c>
    </row>
    <row r="33" spans="1:5" x14ac:dyDescent="0.25">
      <c r="A33" s="1" t="s">
        <v>94</v>
      </c>
      <c r="B33" s="1" t="s">
        <v>11</v>
      </c>
      <c r="C33" s="1" t="s">
        <v>13</v>
      </c>
      <c r="D33" s="1" t="s">
        <v>14</v>
      </c>
      <c r="E33">
        <v>1.8032407407407407E-2</v>
      </c>
    </row>
    <row r="34" spans="1:5" x14ac:dyDescent="0.25">
      <c r="A34" s="1" t="s">
        <v>111</v>
      </c>
      <c r="B34" s="1" t="s">
        <v>11</v>
      </c>
      <c r="C34" s="1" t="s">
        <v>13</v>
      </c>
      <c r="D34" s="1" t="s">
        <v>14</v>
      </c>
      <c r="E34">
        <v>2.7928240740740743E-2</v>
      </c>
    </row>
    <row r="35" spans="1:5" x14ac:dyDescent="0.25">
      <c r="A35" s="1" t="s">
        <v>98</v>
      </c>
      <c r="B35" s="1" t="s">
        <v>11</v>
      </c>
      <c r="C35" s="1" t="s">
        <v>13</v>
      </c>
      <c r="D35" s="1" t="s">
        <v>14</v>
      </c>
      <c r="E35">
        <v>1.7048611111111112E-2</v>
      </c>
    </row>
    <row r="36" spans="1:5" x14ac:dyDescent="0.25">
      <c r="A36" s="1" t="s">
        <v>112</v>
      </c>
      <c r="B36" s="1" t="s">
        <v>11</v>
      </c>
      <c r="C36" s="1" t="s">
        <v>13</v>
      </c>
      <c r="D36" s="1" t="s">
        <v>14</v>
      </c>
      <c r="E36">
        <v>2.1585648148148145E-2</v>
      </c>
    </row>
    <row r="37" spans="1:5" x14ac:dyDescent="0.25">
      <c r="A37" s="1" t="s">
        <v>96</v>
      </c>
      <c r="B37" s="1" t="s">
        <v>11</v>
      </c>
      <c r="C37" s="1" t="s">
        <v>13</v>
      </c>
      <c r="D37" s="1" t="s">
        <v>14</v>
      </c>
      <c r="E37">
        <v>1.6238425925925924E-2</v>
      </c>
    </row>
    <row r="38" spans="1:5" x14ac:dyDescent="0.25">
      <c r="A38" s="1" t="s">
        <v>108</v>
      </c>
      <c r="B38" s="1" t="s">
        <v>6</v>
      </c>
      <c r="C38" s="1" t="s">
        <v>19</v>
      </c>
      <c r="D38" s="1" t="s">
        <v>20</v>
      </c>
      <c r="E38">
        <v>2.4409722222222222E-2</v>
      </c>
    </row>
    <row r="39" spans="1:5" x14ac:dyDescent="0.25">
      <c r="A39" s="1" t="s">
        <v>119</v>
      </c>
      <c r="B39" s="1" t="s">
        <v>6</v>
      </c>
      <c r="C39" s="1" t="s">
        <v>19</v>
      </c>
      <c r="D39" s="1" t="s">
        <v>20</v>
      </c>
      <c r="E39">
        <v>2.0983796296296296E-2</v>
      </c>
    </row>
    <row r="40" spans="1:5" x14ac:dyDescent="0.25">
      <c r="A40" s="1" t="s">
        <v>110</v>
      </c>
      <c r="B40" s="1" t="s">
        <v>6</v>
      </c>
      <c r="C40" s="1" t="s">
        <v>19</v>
      </c>
      <c r="D40" s="1" t="s">
        <v>20</v>
      </c>
      <c r="E40">
        <v>2.4525462962962968E-2</v>
      </c>
    </row>
    <row r="41" spans="1:5" x14ac:dyDescent="0.25">
      <c r="A41" s="1" t="s">
        <v>99</v>
      </c>
      <c r="B41" s="1" t="s">
        <v>6</v>
      </c>
      <c r="C41" s="1" t="s">
        <v>19</v>
      </c>
      <c r="D41" s="1" t="s">
        <v>20</v>
      </c>
      <c r="E41">
        <v>1.5636574074074074E-2</v>
      </c>
    </row>
    <row r="42" spans="1:5" x14ac:dyDescent="0.25">
      <c r="A42" s="1" t="s">
        <v>98</v>
      </c>
      <c r="B42" s="1" t="s">
        <v>6</v>
      </c>
      <c r="C42" s="1" t="s">
        <v>19</v>
      </c>
      <c r="D42" s="1" t="s">
        <v>20</v>
      </c>
      <c r="E42">
        <v>1.5810185185185184E-2</v>
      </c>
    </row>
    <row r="43" spans="1:5" x14ac:dyDescent="0.25">
      <c r="A43" s="1" t="s">
        <v>120</v>
      </c>
      <c r="B43" s="1" t="s">
        <v>6</v>
      </c>
      <c r="C43" s="1" t="s">
        <v>19</v>
      </c>
      <c r="D43" s="1" t="s">
        <v>20</v>
      </c>
      <c r="E43">
        <v>1.5949074074074074E-2</v>
      </c>
    </row>
    <row r="44" spans="1:5" x14ac:dyDescent="0.25">
      <c r="A44" s="1" t="s">
        <v>107</v>
      </c>
      <c r="B44" s="1" t="s">
        <v>6</v>
      </c>
      <c r="C44" s="1" t="s">
        <v>19</v>
      </c>
      <c r="D44" s="1" t="s">
        <v>20</v>
      </c>
      <c r="E44">
        <v>2.074074074074074E-2</v>
      </c>
    </row>
    <row r="45" spans="1:5" x14ac:dyDescent="0.25">
      <c r="A45" s="1" t="s">
        <v>103</v>
      </c>
      <c r="B45" s="1" t="s">
        <v>11</v>
      </c>
      <c r="C45" s="1" t="s">
        <v>19</v>
      </c>
      <c r="D45" s="1" t="s">
        <v>20</v>
      </c>
      <c r="E45">
        <v>1.8043981481481484E-2</v>
      </c>
    </row>
    <row r="46" spans="1:5" x14ac:dyDescent="0.25">
      <c r="A46" s="1" t="s">
        <v>94</v>
      </c>
      <c r="B46" s="1" t="s">
        <v>11</v>
      </c>
      <c r="C46" s="1" t="s">
        <v>19</v>
      </c>
      <c r="D46" s="1" t="s">
        <v>20</v>
      </c>
      <c r="E46">
        <v>1.7384259259259262E-2</v>
      </c>
    </row>
    <row r="47" spans="1:5" x14ac:dyDescent="0.25">
      <c r="A47" s="1" t="s">
        <v>98</v>
      </c>
      <c r="B47" s="1" t="s">
        <v>11</v>
      </c>
      <c r="C47" s="1" t="s">
        <v>19</v>
      </c>
      <c r="D47" s="1" t="s">
        <v>20</v>
      </c>
      <c r="E47">
        <v>1.5324074074074073E-2</v>
      </c>
    </row>
    <row r="48" spans="1:5" x14ac:dyDescent="0.25">
      <c r="A48" s="1" t="s">
        <v>96</v>
      </c>
      <c r="B48" s="1" t="s">
        <v>11</v>
      </c>
      <c r="C48" s="1" t="s">
        <v>19</v>
      </c>
      <c r="D48" s="1" t="s">
        <v>20</v>
      </c>
      <c r="E48">
        <v>1.8206018518518517E-2</v>
      </c>
    </row>
    <row r="49" spans="1:5" x14ac:dyDescent="0.25">
      <c r="A49" s="1" t="s">
        <v>108</v>
      </c>
      <c r="B49" s="1" t="s">
        <v>6</v>
      </c>
      <c r="C49" s="1" t="s">
        <v>21</v>
      </c>
      <c r="D49" s="1" t="s">
        <v>22</v>
      </c>
      <c r="E49">
        <v>2.3321759259259261E-2</v>
      </c>
    </row>
    <row r="50" spans="1:5" x14ac:dyDescent="0.25">
      <c r="A50" s="1" t="s">
        <v>119</v>
      </c>
      <c r="B50" s="1" t="s">
        <v>6</v>
      </c>
      <c r="C50" s="1" t="s">
        <v>21</v>
      </c>
      <c r="D50" s="1" t="s">
        <v>22</v>
      </c>
      <c r="E50">
        <v>1.96875E-2</v>
      </c>
    </row>
    <row r="51" spans="1:5" x14ac:dyDescent="0.25">
      <c r="A51" s="1" t="s">
        <v>110</v>
      </c>
      <c r="B51" s="1" t="s">
        <v>6</v>
      </c>
      <c r="C51" s="1" t="s">
        <v>21</v>
      </c>
      <c r="D51" s="1" t="s">
        <v>22</v>
      </c>
      <c r="E51">
        <v>2.1631944444444443E-2</v>
      </c>
    </row>
    <row r="52" spans="1:5" x14ac:dyDescent="0.25">
      <c r="A52" s="1" t="s">
        <v>99</v>
      </c>
      <c r="B52" s="1" t="s">
        <v>6</v>
      </c>
      <c r="C52" s="1" t="s">
        <v>21</v>
      </c>
      <c r="D52" s="1" t="s">
        <v>22</v>
      </c>
      <c r="E52">
        <v>1.3599537037037037E-2</v>
      </c>
    </row>
    <row r="53" spans="1:5" x14ac:dyDescent="0.25">
      <c r="A53" s="1" t="s">
        <v>120</v>
      </c>
      <c r="B53" s="1" t="s">
        <v>6</v>
      </c>
      <c r="C53" s="1" t="s">
        <v>21</v>
      </c>
      <c r="D53" s="1" t="s">
        <v>22</v>
      </c>
      <c r="E53">
        <v>1.4872685185185185E-2</v>
      </c>
    </row>
    <row r="54" spans="1:5" x14ac:dyDescent="0.25">
      <c r="A54" s="1" t="s">
        <v>107</v>
      </c>
      <c r="B54" s="1" t="s">
        <v>6</v>
      </c>
      <c r="C54" s="1" t="s">
        <v>21</v>
      </c>
      <c r="D54" s="1" t="s">
        <v>22</v>
      </c>
      <c r="E54">
        <v>2.3206018518518515E-2</v>
      </c>
    </row>
    <row r="55" spans="1:5" x14ac:dyDescent="0.25">
      <c r="A55" s="1" t="s">
        <v>103</v>
      </c>
      <c r="B55" s="1" t="s">
        <v>11</v>
      </c>
      <c r="C55" s="1" t="s">
        <v>21</v>
      </c>
      <c r="D55" s="1" t="s">
        <v>22</v>
      </c>
      <c r="E55">
        <v>1.6099537037037037E-2</v>
      </c>
    </row>
    <row r="56" spans="1:5" x14ac:dyDescent="0.25">
      <c r="A56" s="1" t="s">
        <v>94</v>
      </c>
      <c r="B56" s="1" t="s">
        <v>11</v>
      </c>
      <c r="C56" s="1" t="s">
        <v>21</v>
      </c>
      <c r="D56" s="1" t="s">
        <v>22</v>
      </c>
      <c r="E56">
        <v>1.8842592592592591E-2</v>
      </c>
    </row>
    <row r="57" spans="1:5" x14ac:dyDescent="0.25">
      <c r="A57" s="1" t="s">
        <v>98</v>
      </c>
      <c r="B57" s="1" t="s">
        <v>11</v>
      </c>
      <c r="C57" s="1" t="s">
        <v>21</v>
      </c>
      <c r="D57" s="1" t="s">
        <v>22</v>
      </c>
      <c r="E57">
        <v>1.2013888888888888E-2</v>
      </c>
    </row>
    <row r="58" spans="1:5" x14ac:dyDescent="0.25">
      <c r="A58" s="1" t="s">
        <v>96</v>
      </c>
      <c r="B58" s="1" t="s">
        <v>11</v>
      </c>
      <c r="C58" s="1" t="s">
        <v>21</v>
      </c>
      <c r="D58" s="1" t="s">
        <v>22</v>
      </c>
      <c r="E58">
        <v>1.5335648148148147E-2</v>
      </c>
    </row>
    <row r="59" spans="1:5" x14ac:dyDescent="0.25">
      <c r="A59" s="1" t="s">
        <v>108</v>
      </c>
      <c r="B59" s="1" t="s">
        <v>6</v>
      </c>
      <c r="C59" s="1" t="s">
        <v>23</v>
      </c>
      <c r="D59" s="1" t="s">
        <v>24</v>
      </c>
      <c r="E59">
        <v>1.8414351851851852E-2</v>
      </c>
    </row>
    <row r="60" spans="1:5" x14ac:dyDescent="0.25">
      <c r="A60" s="1" t="s">
        <v>119</v>
      </c>
      <c r="B60" s="1" t="s">
        <v>6</v>
      </c>
      <c r="C60" s="1" t="s">
        <v>23</v>
      </c>
      <c r="D60" s="1" t="s">
        <v>24</v>
      </c>
      <c r="E60">
        <v>2.1990740740740741E-2</v>
      </c>
    </row>
    <row r="61" spans="1:5" x14ac:dyDescent="0.25">
      <c r="A61" s="1" t="s">
        <v>110</v>
      </c>
      <c r="B61" s="1" t="s">
        <v>6</v>
      </c>
      <c r="C61" s="1" t="s">
        <v>23</v>
      </c>
      <c r="D61" s="1" t="s">
        <v>24</v>
      </c>
      <c r="E61">
        <v>2.013888888888889E-2</v>
      </c>
    </row>
    <row r="62" spans="1:5" x14ac:dyDescent="0.25">
      <c r="A62" s="1" t="s">
        <v>99</v>
      </c>
      <c r="B62" s="1" t="s">
        <v>6</v>
      </c>
      <c r="C62" s="1" t="s">
        <v>23</v>
      </c>
      <c r="D62" s="1" t="s">
        <v>24</v>
      </c>
      <c r="E62">
        <v>1.34375E-2</v>
      </c>
    </row>
    <row r="63" spans="1:5" x14ac:dyDescent="0.25">
      <c r="A63" s="1" t="s">
        <v>120</v>
      </c>
      <c r="B63" s="1" t="s">
        <v>6</v>
      </c>
      <c r="C63" s="1" t="s">
        <v>23</v>
      </c>
      <c r="D63" s="1" t="s">
        <v>24</v>
      </c>
      <c r="E63">
        <v>1.3530092592592594E-2</v>
      </c>
    </row>
    <row r="64" spans="1:5" x14ac:dyDescent="0.25">
      <c r="A64" s="1" t="s">
        <v>107</v>
      </c>
      <c r="B64" s="1" t="s">
        <v>6</v>
      </c>
      <c r="C64" s="1" t="s">
        <v>23</v>
      </c>
      <c r="D64" s="1" t="s">
        <v>24</v>
      </c>
      <c r="E64">
        <v>1.9594907407407405E-2</v>
      </c>
    </row>
    <row r="65" spans="1:5" x14ac:dyDescent="0.25">
      <c r="A65" s="1" t="s">
        <v>103</v>
      </c>
      <c r="B65" s="1" t="s">
        <v>11</v>
      </c>
      <c r="C65" s="1" t="s">
        <v>23</v>
      </c>
      <c r="D65" s="1" t="s">
        <v>24</v>
      </c>
      <c r="E65">
        <v>1.7303240740740741E-2</v>
      </c>
    </row>
    <row r="66" spans="1:5" x14ac:dyDescent="0.25">
      <c r="A66" s="1" t="s">
        <v>94</v>
      </c>
      <c r="B66" s="1" t="s">
        <v>11</v>
      </c>
      <c r="C66" s="1" t="s">
        <v>23</v>
      </c>
      <c r="D66" s="1" t="s">
        <v>24</v>
      </c>
      <c r="E66">
        <v>1.6134259259259261E-2</v>
      </c>
    </row>
    <row r="67" spans="1:5" x14ac:dyDescent="0.25">
      <c r="A67" s="1" t="s">
        <v>98</v>
      </c>
      <c r="B67" s="1" t="s">
        <v>11</v>
      </c>
      <c r="C67" s="1" t="s">
        <v>23</v>
      </c>
      <c r="D67" s="1" t="s">
        <v>24</v>
      </c>
      <c r="E67">
        <v>1.3888888888888888E-2</v>
      </c>
    </row>
    <row r="68" spans="1:5" x14ac:dyDescent="0.25">
      <c r="A68" s="1" t="s">
        <v>96</v>
      </c>
      <c r="B68" s="1" t="s">
        <v>11</v>
      </c>
      <c r="C68" s="1" t="s">
        <v>23</v>
      </c>
      <c r="D68" s="1" t="s">
        <v>24</v>
      </c>
      <c r="E68">
        <v>1.5231481481481483E-2</v>
      </c>
    </row>
    <row r="69" spans="1:5" x14ac:dyDescent="0.25">
      <c r="A69" s="1" t="s">
        <v>108</v>
      </c>
      <c r="B69" s="1" t="s">
        <v>6</v>
      </c>
      <c r="C69" s="1" t="s">
        <v>25</v>
      </c>
      <c r="D69" s="1" t="s">
        <v>26</v>
      </c>
      <c r="E69">
        <v>1.8981481481481481E-2</v>
      </c>
    </row>
    <row r="70" spans="1:5" x14ac:dyDescent="0.25">
      <c r="A70" s="1" t="s">
        <v>119</v>
      </c>
      <c r="B70" s="1" t="s">
        <v>6</v>
      </c>
      <c r="C70" s="1" t="s">
        <v>25</v>
      </c>
      <c r="D70" s="1" t="s">
        <v>26</v>
      </c>
      <c r="E70">
        <v>1.8726851851851852E-2</v>
      </c>
    </row>
    <row r="71" spans="1:5" x14ac:dyDescent="0.25">
      <c r="A71" s="1" t="s">
        <v>110</v>
      </c>
      <c r="B71" s="1" t="s">
        <v>6</v>
      </c>
      <c r="C71" s="1" t="s">
        <v>25</v>
      </c>
      <c r="D71" s="1" t="s">
        <v>26</v>
      </c>
      <c r="E71">
        <v>1.9027777777777779E-2</v>
      </c>
    </row>
    <row r="72" spans="1:5" x14ac:dyDescent="0.25">
      <c r="A72" s="1" t="s">
        <v>99</v>
      </c>
      <c r="B72" s="1" t="s">
        <v>6</v>
      </c>
      <c r="C72" s="1" t="s">
        <v>25</v>
      </c>
      <c r="D72" s="1" t="s">
        <v>26</v>
      </c>
      <c r="E72">
        <v>1.4745370370370372E-2</v>
      </c>
    </row>
    <row r="73" spans="1:5" x14ac:dyDescent="0.25">
      <c r="A73" s="1" t="s">
        <v>120</v>
      </c>
      <c r="B73" s="1" t="s">
        <v>6</v>
      </c>
      <c r="C73" s="1" t="s">
        <v>25</v>
      </c>
      <c r="D73" s="1" t="s">
        <v>26</v>
      </c>
      <c r="E73">
        <v>1.4282407407407409E-2</v>
      </c>
    </row>
    <row r="74" spans="1:5" x14ac:dyDescent="0.25">
      <c r="A74" s="1" t="s">
        <v>107</v>
      </c>
      <c r="B74" s="1" t="s">
        <v>6</v>
      </c>
      <c r="C74" s="1" t="s">
        <v>25</v>
      </c>
      <c r="D74" s="1" t="s">
        <v>26</v>
      </c>
      <c r="E74">
        <v>1.8310185185185186E-2</v>
      </c>
    </row>
    <row r="75" spans="1:5" x14ac:dyDescent="0.25">
      <c r="A75" s="1" t="s">
        <v>103</v>
      </c>
      <c r="B75" s="1" t="s">
        <v>11</v>
      </c>
      <c r="C75" s="1" t="s">
        <v>25</v>
      </c>
      <c r="D75" s="1" t="s">
        <v>26</v>
      </c>
      <c r="E75">
        <v>2.0613425925925927E-2</v>
      </c>
    </row>
    <row r="76" spans="1:5" x14ac:dyDescent="0.25">
      <c r="A76" s="1" t="s">
        <v>94</v>
      </c>
      <c r="B76" s="1" t="s">
        <v>11</v>
      </c>
      <c r="C76" s="1" t="s">
        <v>25</v>
      </c>
      <c r="D76" s="1" t="s">
        <v>26</v>
      </c>
      <c r="E76">
        <v>2.0937499999999998E-2</v>
      </c>
    </row>
    <row r="77" spans="1:5" x14ac:dyDescent="0.25">
      <c r="A77" s="1" t="s">
        <v>98</v>
      </c>
      <c r="B77" s="1" t="s">
        <v>11</v>
      </c>
      <c r="C77" s="1" t="s">
        <v>25</v>
      </c>
      <c r="D77" s="1" t="s">
        <v>26</v>
      </c>
      <c r="E77">
        <v>1.7696759259259259E-2</v>
      </c>
    </row>
    <row r="78" spans="1:5" x14ac:dyDescent="0.25">
      <c r="A78" s="1" t="s">
        <v>96</v>
      </c>
      <c r="B78" s="1" t="s">
        <v>11</v>
      </c>
      <c r="C78" s="1" t="s">
        <v>25</v>
      </c>
      <c r="D78" s="1" t="s">
        <v>26</v>
      </c>
      <c r="E78">
        <v>1.7106481481481483E-2</v>
      </c>
    </row>
    <row r="79" spans="1:5" x14ac:dyDescent="0.25">
      <c r="A79" s="1" t="s">
        <v>108</v>
      </c>
      <c r="B79" s="1" t="s">
        <v>6</v>
      </c>
      <c r="C79" s="1" t="s">
        <v>30</v>
      </c>
      <c r="D79" s="1" t="s">
        <v>31</v>
      </c>
      <c r="E79">
        <v>2.1296296296296299E-2</v>
      </c>
    </row>
    <row r="80" spans="1:5" x14ac:dyDescent="0.25">
      <c r="A80" s="1" t="s">
        <v>119</v>
      </c>
      <c r="B80" s="1" t="s">
        <v>6</v>
      </c>
      <c r="C80" s="1" t="s">
        <v>30</v>
      </c>
      <c r="D80" s="1" t="s">
        <v>31</v>
      </c>
      <c r="E80">
        <v>1.9120370370370371E-2</v>
      </c>
    </row>
    <row r="81" spans="1:5" x14ac:dyDescent="0.25">
      <c r="A81" s="1" t="s">
        <v>110</v>
      </c>
      <c r="B81" s="1" t="s">
        <v>6</v>
      </c>
      <c r="C81" s="1" t="s">
        <v>30</v>
      </c>
      <c r="D81" s="1" t="s">
        <v>31</v>
      </c>
      <c r="E81">
        <v>2.1979166666666664E-2</v>
      </c>
    </row>
    <row r="82" spans="1:5" x14ac:dyDescent="0.25">
      <c r="A82" s="1" t="s">
        <v>99</v>
      </c>
      <c r="B82" s="1" t="s">
        <v>6</v>
      </c>
      <c r="C82" s="1" t="s">
        <v>30</v>
      </c>
      <c r="D82" s="1" t="s">
        <v>31</v>
      </c>
      <c r="E82">
        <v>1.7534722222222222E-2</v>
      </c>
    </row>
    <row r="83" spans="1:5" x14ac:dyDescent="0.25">
      <c r="A83" s="1" t="s">
        <v>120</v>
      </c>
      <c r="B83" s="1" t="s">
        <v>6</v>
      </c>
      <c r="C83" s="1" t="s">
        <v>30</v>
      </c>
      <c r="D83" s="1" t="s">
        <v>31</v>
      </c>
      <c r="E83">
        <v>1.6319444444444445E-2</v>
      </c>
    </row>
    <row r="84" spans="1:5" x14ac:dyDescent="0.25">
      <c r="A84" s="1" t="s">
        <v>107</v>
      </c>
      <c r="B84" s="1" t="s">
        <v>6</v>
      </c>
      <c r="C84" s="1" t="s">
        <v>30</v>
      </c>
      <c r="D84" s="1" t="s">
        <v>31</v>
      </c>
      <c r="E84">
        <v>2.4270833333333335E-2</v>
      </c>
    </row>
    <row r="85" spans="1:5" x14ac:dyDescent="0.25">
      <c r="A85" s="1" t="s">
        <v>103</v>
      </c>
      <c r="B85" s="1" t="s">
        <v>11</v>
      </c>
      <c r="C85" s="1" t="s">
        <v>30</v>
      </c>
      <c r="D85" s="1" t="s">
        <v>31</v>
      </c>
      <c r="E85">
        <v>2.0949074074074075E-2</v>
      </c>
    </row>
    <row r="86" spans="1:5" x14ac:dyDescent="0.25">
      <c r="A86" s="1" t="s">
        <v>94</v>
      </c>
      <c r="B86" s="1" t="s">
        <v>11</v>
      </c>
      <c r="C86" s="1" t="s">
        <v>30</v>
      </c>
      <c r="D86" s="1" t="s">
        <v>31</v>
      </c>
      <c r="E86">
        <v>1.6550925925925924E-2</v>
      </c>
    </row>
    <row r="87" spans="1:5" x14ac:dyDescent="0.25">
      <c r="A87" s="1" t="s">
        <v>98</v>
      </c>
      <c r="B87" s="1" t="s">
        <v>11</v>
      </c>
      <c r="C87" s="1" t="s">
        <v>30</v>
      </c>
      <c r="D87" s="1" t="s">
        <v>31</v>
      </c>
      <c r="E87">
        <v>1.5648148148148151E-2</v>
      </c>
    </row>
    <row r="88" spans="1:5" x14ac:dyDescent="0.25">
      <c r="A88" s="1" t="s">
        <v>96</v>
      </c>
      <c r="B88" s="1" t="s">
        <v>11</v>
      </c>
      <c r="C88" s="1" t="s">
        <v>30</v>
      </c>
      <c r="D88" s="1" t="s">
        <v>31</v>
      </c>
      <c r="E88">
        <v>1.6631944444444446E-2</v>
      </c>
    </row>
    <row r="89" spans="1:5" x14ac:dyDescent="0.25">
      <c r="A89" s="1" t="s">
        <v>108</v>
      </c>
      <c r="B89" s="1" t="s">
        <v>6</v>
      </c>
      <c r="C89" s="1" t="s">
        <v>32</v>
      </c>
      <c r="D89" s="1" t="s">
        <v>33</v>
      </c>
      <c r="E89">
        <v>1.9155092592592592E-2</v>
      </c>
    </row>
    <row r="90" spans="1:5" x14ac:dyDescent="0.25">
      <c r="A90" s="1" t="s">
        <v>119</v>
      </c>
      <c r="B90" s="1" t="s">
        <v>6</v>
      </c>
      <c r="C90" s="1" t="s">
        <v>32</v>
      </c>
      <c r="D90" s="1" t="s">
        <v>33</v>
      </c>
      <c r="E90">
        <v>1.8738425925925926E-2</v>
      </c>
    </row>
    <row r="91" spans="1:5" x14ac:dyDescent="0.25">
      <c r="A91" s="1" t="s">
        <v>110</v>
      </c>
      <c r="B91" s="1" t="s">
        <v>6</v>
      </c>
      <c r="C91" s="1" t="s">
        <v>32</v>
      </c>
      <c r="D91" s="1" t="s">
        <v>33</v>
      </c>
      <c r="E91">
        <v>2.1504629629629627E-2</v>
      </c>
    </row>
    <row r="92" spans="1:5" x14ac:dyDescent="0.25">
      <c r="A92" s="1" t="s">
        <v>99</v>
      </c>
      <c r="B92" s="1" t="s">
        <v>6</v>
      </c>
      <c r="C92" s="1" t="s">
        <v>32</v>
      </c>
      <c r="D92" s="1" t="s">
        <v>33</v>
      </c>
      <c r="E92">
        <v>1.4108796296296295E-2</v>
      </c>
    </row>
    <row r="93" spans="1:5" x14ac:dyDescent="0.25">
      <c r="A93" s="1" t="s">
        <v>120</v>
      </c>
      <c r="B93" s="1" t="s">
        <v>6</v>
      </c>
      <c r="C93" s="1" t="s">
        <v>32</v>
      </c>
      <c r="D93" s="1" t="s">
        <v>33</v>
      </c>
      <c r="E93">
        <v>1.5578703703703704E-2</v>
      </c>
    </row>
    <row r="94" spans="1:5" x14ac:dyDescent="0.25">
      <c r="A94" s="1" t="s">
        <v>107</v>
      </c>
      <c r="B94" s="1" t="s">
        <v>6</v>
      </c>
      <c r="C94" s="1" t="s">
        <v>32</v>
      </c>
      <c r="D94" s="1" t="s">
        <v>33</v>
      </c>
      <c r="E94">
        <v>1.7824074074074076E-2</v>
      </c>
    </row>
    <row r="95" spans="1:5" x14ac:dyDescent="0.25">
      <c r="A95" s="1" t="s">
        <v>103</v>
      </c>
      <c r="B95" s="1" t="s">
        <v>11</v>
      </c>
      <c r="C95" s="1" t="s">
        <v>32</v>
      </c>
      <c r="D95" s="1" t="s">
        <v>33</v>
      </c>
      <c r="E95">
        <v>2.179398148148148E-2</v>
      </c>
    </row>
    <row r="96" spans="1:5" x14ac:dyDescent="0.25">
      <c r="A96" s="1" t="s">
        <v>94</v>
      </c>
      <c r="B96" s="1" t="s">
        <v>11</v>
      </c>
      <c r="C96" s="1" t="s">
        <v>32</v>
      </c>
      <c r="D96" s="1" t="s">
        <v>33</v>
      </c>
      <c r="E96">
        <v>1.8993055555555558E-2</v>
      </c>
    </row>
    <row r="97" spans="1:5" x14ac:dyDescent="0.25">
      <c r="A97" s="1" t="s">
        <v>98</v>
      </c>
      <c r="B97" s="1" t="s">
        <v>11</v>
      </c>
      <c r="C97" s="1" t="s">
        <v>32</v>
      </c>
      <c r="D97" s="1" t="s">
        <v>33</v>
      </c>
      <c r="E97">
        <v>1.4722222222222222E-2</v>
      </c>
    </row>
    <row r="98" spans="1:5" x14ac:dyDescent="0.25">
      <c r="A98" s="1" t="s">
        <v>96</v>
      </c>
      <c r="B98" s="1" t="s">
        <v>11</v>
      </c>
      <c r="C98" s="1" t="s">
        <v>32</v>
      </c>
      <c r="D98" s="1" t="s">
        <v>33</v>
      </c>
      <c r="E98">
        <v>1.5057870370370369E-2</v>
      </c>
    </row>
    <row r="99" spans="1:5" x14ac:dyDescent="0.25">
      <c r="A99" s="1" t="s">
        <v>108</v>
      </c>
      <c r="B99" s="1" t="s">
        <v>6</v>
      </c>
      <c r="C99" s="1" t="s">
        <v>34</v>
      </c>
      <c r="D99" s="1" t="s">
        <v>35</v>
      </c>
      <c r="E99">
        <v>1.90625E-2</v>
      </c>
    </row>
    <row r="100" spans="1:5" x14ac:dyDescent="0.25">
      <c r="A100" s="1" t="s">
        <v>119</v>
      </c>
      <c r="B100" s="1" t="s">
        <v>6</v>
      </c>
      <c r="C100" s="1" t="s">
        <v>34</v>
      </c>
      <c r="D100" s="1" t="s">
        <v>35</v>
      </c>
      <c r="E100">
        <v>1.8287037037037036E-2</v>
      </c>
    </row>
    <row r="101" spans="1:5" x14ac:dyDescent="0.25">
      <c r="A101" s="1" t="s">
        <v>110</v>
      </c>
      <c r="B101" s="1" t="s">
        <v>6</v>
      </c>
      <c r="C101" s="1" t="s">
        <v>34</v>
      </c>
      <c r="D101" s="1" t="s">
        <v>35</v>
      </c>
      <c r="E101">
        <v>1.8680555555555554E-2</v>
      </c>
    </row>
    <row r="102" spans="1:5" x14ac:dyDescent="0.25">
      <c r="A102" s="1" t="s">
        <v>99</v>
      </c>
      <c r="B102" s="1" t="s">
        <v>6</v>
      </c>
      <c r="C102" s="1" t="s">
        <v>34</v>
      </c>
      <c r="D102" s="1" t="s">
        <v>35</v>
      </c>
      <c r="E102">
        <v>1.4467592592592593E-2</v>
      </c>
    </row>
    <row r="103" spans="1:5" x14ac:dyDescent="0.25">
      <c r="A103" s="1" t="s">
        <v>120</v>
      </c>
      <c r="B103" s="1" t="s">
        <v>6</v>
      </c>
      <c r="C103" s="1" t="s">
        <v>34</v>
      </c>
      <c r="D103" s="1" t="s">
        <v>35</v>
      </c>
      <c r="E103">
        <v>1.2569444444444446E-2</v>
      </c>
    </row>
    <row r="104" spans="1:5" x14ac:dyDescent="0.25">
      <c r="A104" s="1" t="s">
        <v>107</v>
      </c>
      <c r="B104" s="1" t="s">
        <v>6</v>
      </c>
      <c r="C104" s="1" t="s">
        <v>34</v>
      </c>
      <c r="D104" s="1" t="s">
        <v>35</v>
      </c>
      <c r="E104">
        <v>1.7997685185185186E-2</v>
      </c>
    </row>
    <row r="105" spans="1:5" x14ac:dyDescent="0.25">
      <c r="A105" s="1" t="s">
        <v>103</v>
      </c>
      <c r="B105" s="1" t="s">
        <v>11</v>
      </c>
      <c r="C105" s="1" t="s">
        <v>34</v>
      </c>
      <c r="D105" s="1" t="s">
        <v>35</v>
      </c>
      <c r="E105">
        <v>2.0277777777777777E-2</v>
      </c>
    </row>
    <row r="106" spans="1:5" x14ac:dyDescent="0.25">
      <c r="A106" s="1" t="s">
        <v>94</v>
      </c>
      <c r="B106" s="1" t="s">
        <v>11</v>
      </c>
      <c r="C106" s="1" t="s">
        <v>34</v>
      </c>
      <c r="D106" s="1" t="s">
        <v>35</v>
      </c>
      <c r="E106">
        <v>1.5625E-2</v>
      </c>
    </row>
    <row r="107" spans="1:5" x14ac:dyDescent="0.25">
      <c r="A107" s="1" t="s">
        <v>98</v>
      </c>
      <c r="B107" s="1" t="s">
        <v>11</v>
      </c>
      <c r="C107" s="1" t="s">
        <v>34</v>
      </c>
      <c r="D107" s="1" t="s">
        <v>35</v>
      </c>
      <c r="E107">
        <v>1.2037037037037035E-2</v>
      </c>
    </row>
    <row r="108" spans="1:5" x14ac:dyDescent="0.25">
      <c r="A108" s="1" t="s">
        <v>96</v>
      </c>
      <c r="B108" s="1" t="s">
        <v>11</v>
      </c>
      <c r="C108" s="1" t="s">
        <v>34</v>
      </c>
      <c r="D108" s="1" t="s">
        <v>35</v>
      </c>
      <c r="E108">
        <v>1.2164351851851852E-2</v>
      </c>
    </row>
    <row r="109" spans="1:5" x14ac:dyDescent="0.25">
      <c r="A109" s="1" t="s">
        <v>108</v>
      </c>
      <c r="B109" s="1" t="s">
        <v>6</v>
      </c>
      <c r="C109" s="1" t="s">
        <v>36</v>
      </c>
      <c r="D109" s="1" t="s">
        <v>37</v>
      </c>
      <c r="E109">
        <v>1.9432870370370371E-2</v>
      </c>
    </row>
    <row r="110" spans="1:5" x14ac:dyDescent="0.25">
      <c r="A110" s="1" t="s">
        <v>119</v>
      </c>
      <c r="B110" s="1" t="s">
        <v>6</v>
      </c>
      <c r="C110" s="1" t="s">
        <v>36</v>
      </c>
      <c r="D110" s="1" t="s">
        <v>37</v>
      </c>
      <c r="E110">
        <v>2.179398148148148E-2</v>
      </c>
    </row>
    <row r="111" spans="1:5" x14ac:dyDescent="0.25">
      <c r="A111" s="1" t="s">
        <v>110</v>
      </c>
      <c r="B111" s="1" t="s">
        <v>6</v>
      </c>
      <c r="C111" s="1" t="s">
        <v>36</v>
      </c>
      <c r="D111" s="1" t="s">
        <v>37</v>
      </c>
      <c r="E111">
        <v>2.1446759259259259E-2</v>
      </c>
    </row>
    <row r="112" spans="1:5" x14ac:dyDescent="0.25">
      <c r="A112" s="1" t="s">
        <v>99</v>
      </c>
      <c r="B112" s="1" t="s">
        <v>6</v>
      </c>
      <c r="C112" s="1" t="s">
        <v>36</v>
      </c>
      <c r="D112" s="1" t="s">
        <v>37</v>
      </c>
      <c r="E112">
        <v>1.6249999999999997E-2</v>
      </c>
    </row>
    <row r="113" spans="1:5" x14ac:dyDescent="0.25">
      <c r="A113" s="1" t="s">
        <v>120</v>
      </c>
      <c r="B113" s="1" t="s">
        <v>6</v>
      </c>
      <c r="C113" s="1" t="s">
        <v>36</v>
      </c>
      <c r="D113" s="1" t="s">
        <v>37</v>
      </c>
      <c r="E113">
        <v>1.6932870370370369E-2</v>
      </c>
    </row>
    <row r="114" spans="1:5" x14ac:dyDescent="0.25">
      <c r="A114" s="1" t="s">
        <v>107</v>
      </c>
      <c r="B114" s="1" t="s">
        <v>6</v>
      </c>
      <c r="C114" s="1" t="s">
        <v>36</v>
      </c>
      <c r="D114" s="1" t="s">
        <v>37</v>
      </c>
      <c r="E114">
        <v>2.4340277777777777E-2</v>
      </c>
    </row>
    <row r="115" spans="1:5" x14ac:dyDescent="0.25">
      <c r="A115" s="1" t="s">
        <v>103</v>
      </c>
      <c r="B115" s="1" t="s">
        <v>11</v>
      </c>
      <c r="C115" s="1" t="s">
        <v>36</v>
      </c>
      <c r="D115" s="1" t="s">
        <v>37</v>
      </c>
      <c r="E115">
        <v>2.4340277777777777E-2</v>
      </c>
    </row>
    <row r="116" spans="1:5" x14ac:dyDescent="0.25">
      <c r="A116" s="1" t="s">
        <v>94</v>
      </c>
      <c r="B116" s="1" t="s">
        <v>11</v>
      </c>
      <c r="C116" s="1" t="s">
        <v>36</v>
      </c>
      <c r="D116" s="1" t="s">
        <v>37</v>
      </c>
      <c r="E116">
        <v>2.1701388888888892E-2</v>
      </c>
    </row>
    <row r="117" spans="1:5" x14ac:dyDescent="0.25">
      <c r="A117" s="1" t="s">
        <v>98</v>
      </c>
      <c r="B117" s="1" t="s">
        <v>11</v>
      </c>
      <c r="C117" s="1" t="s">
        <v>36</v>
      </c>
      <c r="D117" s="1" t="s">
        <v>37</v>
      </c>
      <c r="E117">
        <v>1.8877314814814816E-2</v>
      </c>
    </row>
    <row r="118" spans="1:5" x14ac:dyDescent="0.25">
      <c r="A118" s="1" t="s">
        <v>96</v>
      </c>
      <c r="B118" s="1" t="s">
        <v>11</v>
      </c>
      <c r="C118" s="1" t="s">
        <v>36</v>
      </c>
      <c r="D118" s="1" t="s">
        <v>37</v>
      </c>
      <c r="E118">
        <v>1.6712962962962961E-2</v>
      </c>
    </row>
    <row r="119" spans="1:5" x14ac:dyDescent="0.25">
      <c r="A119" s="1" t="s">
        <v>108</v>
      </c>
      <c r="B119" s="1" t="s">
        <v>6</v>
      </c>
      <c r="C119" s="1" t="s">
        <v>39</v>
      </c>
      <c r="D119" s="1" t="s">
        <v>40</v>
      </c>
      <c r="E119">
        <v>2.0925925925925928E-2</v>
      </c>
    </row>
    <row r="120" spans="1:5" x14ac:dyDescent="0.25">
      <c r="A120" s="1" t="s">
        <v>119</v>
      </c>
      <c r="B120" s="1" t="s">
        <v>6</v>
      </c>
      <c r="C120" s="1" t="s">
        <v>39</v>
      </c>
      <c r="D120" s="1" t="s">
        <v>40</v>
      </c>
      <c r="E120">
        <v>1.6736111111111111E-2</v>
      </c>
    </row>
    <row r="121" spans="1:5" x14ac:dyDescent="0.25">
      <c r="A121" s="1" t="s">
        <v>110</v>
      </c>
      <c r="B121" s="1" t="s">
        <v>6</v>
      </c>
      <c r="C121" s="1" t="s">
        <v>39</v>
      </c>
      <c r="D121" s="1" t="s">
        <v>40</v>
      </c>
      <c r="E121">
        <v>1.9131944444444444E-2</v>
      </c>
    </row>
    <row r="122" spans="1:5" x14ac:dyDescent="0.25">
      <c r="A122" s="1" t="s">
        <v>99</v>
      </c>
      <c r="B122" s="1" t="s">
        <v>6</v>
      </c>
      <c r="C122" s="1" t="s">
        <v>39</v>
      </c>
      <c r="D122" s="1" t="s">
        <v>40</v>
      </c>
      <c r="E122">
        <v>1.2881944444444446E-2</v>
      </c>
    </row>
    <row r="123" spans="1:5" x14ac:dyDescent="0.25">
      <c r="A123" s="1" t="s">
        <v>120</v>
      </c>
      <c r="B123" s="1" t="s">
        <v>6</v>
      </c>
      <c r="C123" s="1" t="s">
        <v>39</v>
      </c>
      <c r="D123" s="1" t="s">
        <v>40</v>
      </c>
      <c r="E123">
        <v>1.462962962962963E-2</v>
      </c>
    </row>
    <row r="124" spans="1:5" x14ac:dyDescent="0.25">
      <c r="A124" s="1" t="s">
        <v>107</v>
      </c>
      <c r="B124" s="1" t="s">
        <v>6</v>
      </c>
      <c r="C124" s="1" t="s">
        <v>39</v>
      </c>
      <c r="D124" s="1" t="s">
        <v>40</v>
      </c>
      <c r="E124">
        <v>2.1817129629629631E-2</v>
      </c>
    </row>
    <row r="125" spans="1:5" x14ac:dyDescent="0.25">
      <c r="A125" s="1" t="s">
        <v>103</v>
      </c>
      <c r="B125" s="1" t="s">
        <v>11</v>
      </c>
      <c r="C125" s="1" t="s">
        <v>39</v>
      </c>
      <c r="D125" s="1" t="s">
        <v>40</v>
      </c>
      <c r="E125">
        <v>2.449074074074074E-2</v>
      </c>
    </row>
    <row r="126" spans="1:5" x14ac:dyDescent="0.25">
      <c r="A126" s="1" t="s">
        <v>94</v>
      </c>
      <c r="B126" s="1" t="s">
        <v>11</v>
      </c>
      <c r="C126" s="1" t="s">
        <v>39</v>
      </c>
      <c r="D126" s="1" t="s">
        <v>40</v>
      </c>
      <c r="E126">
        <v>2.1550925925925928E-2</v>
      </c>
    </row>
    <row r="127" spans="1:5" x14ac:dyDescent="0.25">
      <c r="A127" s="1" t="s">
        <v>98</v>
      </c>
      <c r="B127" s="1" t="s">
        <v>11</v>
      </c>
      <c r="C127" s="1" t="s">
        <v>39</v>
      </c>
      <c r="D127" s="1" t="s">
        <v>40</v>
      </c>
      <c r="E127">
        <v>1.8229166666666668E-2</v>
      </c>
    </row>
    <row r="128" spans="1:5" x14ac:dyDescent="0.25">
      <c r="A128" s="1" t="s">
        <v>96</v>
      </c>
      <c r="B128" s="1" t="s">
        <v>11</v>
      </c>
      <c r="C128" s="1" t="s">
        <v>39</v>
      </c>
      <c r="D128" s="1" t="s">
        <v>40</v>
      </c>
      <c r="E128">
        <v>1.6192129629629629E-2</v>
      </c>
    </row>
    <row r="129" spans="1:5" x14ac:dyDescent="0.25">
      <c r="A129" s="1" t="s">
        <v>108</v>
      </c>
      <c r="B129" s="1" t="s">
        <v>6</v>
      </c>
      <c r="C129" s="1" t="s">
        <v>41</v>
      </c>
      <c r="D129" s="1" t="s">
        <v>42</v>
      </c>
      <c r="E129">
        <v>2.4224537037037034E-2</v>
      </c>
    </row>
    <row r="130" spans="1:5" x14ac:dyDescent="0.25">
      <c r="A130" s="1" t="s">
        <v>119</v>
      </c>
      <c r="B130" s="1" t="s">
        <v>6</v>
      </c>
      <c r="C130" s="1" t="s">
        <v>41</v>
      </c>
      <c r="D130" s="1" t="s">
        <v>42</v>
      </c>
      <c r="E130">
        <v>2.2824074074074076E-2</v>
      </c>
    </row>
    <row r="131" spans="1:5" x14ac:dyDescent="0.25">
      <c r="A131" s="1" t="s">
        <v>110</v>
      </c>
      <c r="B131" s="1" t="s">
        <v>6</v>
      </c>
      <c r="C131" s="1" t="s">
        <v>41</v>
      </c>
      <c r="D131" s="1" t="s">
        <v>42</v>
      </c>
      <c r="E131">
        <v>2.6215277777777778E-2</v>
      </c>
    </row>
    <row r="132" spans="1:5" x14ac:dyDescent="0.25">
      <c r="A132" s="1" t="s">
        <v>99</v>
      </c>
      <c r="B132" s="1" t="s">
        <v>6</v>
      </c>
      <c r="C132" s="1" t="s">
        <v>41</v>
      </c>
      <c r="D132" s="1" t="s">
        <v>42</v>
      </c>
      <c r="E132">
        <v>1.5925925925925927E-2</v>
      </c>
    </row>
    <row r="133" spans="1:5" x14ac:dyDescent="0.25">
      <c r="A133" s="1" t="s">
        <v>120</v>
      </c>
      <c r="B133" s="1" t="s">
        <v>6</v>
      </c>
      <c r="C133" s="1" t="s">
        <v>41</v>
      </c>
      <c r="D133" s="1" t="s">
        <v>42</v>
      </c>
      <c r="E133">
        <v>1.7303240740740741E-2</v>
      </c>
    </row>
    <row r="134" spans="1:5" x14ac:dyDescent="0.25">
      <c r="A134" s="1" t="s">
        <v>107</v>
      </c>
      <c r="B134" s="1" t="s">
        <v>6</v>
      </c>
      <c r="C134" s="1" t="s">
        <v>41</v>
      </c>
      <c r="D134" s="1" t="s">
        <v>42</v>
      </c>
      <c r="E134">
        <v>2.1284722222222222E-2</v>
      </c>
    </row>
    <row r="135" spans="1:5" x14ac:dyDescent="0.25">
      <c r="A135" s="1" t="s">
        <v>113</v>
      </c>
      <c r="B135" s="1" t="s">
        <v>6</v>
      </c>
      <c r="C135" s="1" t="s">
        <v>41</v>
      </c>
      <c r="D135" s="1" t="s">
        <v>42</v>
      </c>
      <c r="E135">
        <v>1.5833333333333335E-2</v>
      </c>
    </row>
    <row r="136" spans="1:5" x14ac:dyDescent="0.25">
      <c r="A136" s="1" t="s">
        <v>103</v>
      </c>
      <c r="B136" s="1" t="s">
        <v>11</v>
      </c>
      <c r="C136" s="1" t="s">
        <v>41</v>
      </c>
      <c r="D136" s="1" t="s">
        <v>42</v>
      </c>
      <c r="E136">
        <v>2.6284722222222223E-2</v>
      </c>
    </row>
    <row r="137" spans="1:5" x14ac:dyDescent="0.25">
      <c r="A137" s="1" t="s">
        <v>94</v>
      </c>
      <c r="B137" s="1" t="s">
        <v>11</v>
      </c>
      <c r="C137" s="1" t="s">
        <v>41</v>
      </c>
      <c r="D137" s="1" t="s">
        <v>42</v>
      </c>
      <c r="E137">
        <v>2.2743055555555555E-2</v>
      </c>
    </row>
    <row r="138" spans="1:5" x14ac:dyDescent="0.25">
      <c r="A138" s="1" t="s">
        <v>98</v>
      </c>
      <c r="B138" s="1" t="s">
        <v>11</v>
      </c>
      <c r="C138" s="1" t="s">
        <v>41</v>
      </c>
      <c r="D138" s="1" t="s">
        <v>42</v>
      </c>
      <c r="E138">
        <v>1.9861111111111111E-2</v>
      </c>
    </row>
    <row r="139" spans="1:5" x14ac:dyDescent="0.25">
      <c r="A139" s="1" t="s">
        <v>96</v>
      </c>
      <c r="B139" s="1" t="s">
        <v>11</v>
      </c>
      <c r="C139" s="1" t="s">
        <v>41</v>
      </c>
      <c r="D139" s="1" t="s">
        <v>42</v>
      </c>
      <c r="E139">
        <v>1.8749999999999999E-2</v>
      </c>
    </row>
    <row r="140" spans="1:5" x14ac:dyDescent="0.25">
      <c r="A140" s="1" t="s">
        <v>108</v>
      </c>
      <c r="B140" s="1" t="s">
        <v>6</v>
      </c>
      <c r="C140" s="1" t="s">
        <v>43</v>
      </c>
      <c r="D140" s="1" t="s">
        <v>44</v>
      </c>
      <c r="E140">
        <v>3.079861111111111E-2</v>
      </c>
    </row>
    <row r="141" spans="1:5" x14ac:dyDescent="0.25">
      <c r="A141" s="1" t="s">
        <v>110</v>
      </c>
      <c r="B141" s="1" t="s">
        <v>6</v>
      </c>
      <c r="C141" s="1" t="s">
        <v>43</v>
      </c>
      <c r="D141" s="1" t="s">
        <v>44</v>
      </c>
      <c r="E141">
        <v>2.9849537037037036E-2</v>
      </c>
    </row>
    <row r="142" spans="1:5" x14ac:dyDescent="0.25">
      <c r="A142" s="1" t="s">
        <v>120</v>
      </c>
      <c r="B142" s="1" t="s">
        <v>6</v>
      </c>
      <c r="C142" s="1" t="s">
        <v>43</v>
      </c>
      <c r="D142" s="1" t="s">
        <v>44</v>
      </c>
      <c r="E142">
        <v>2.0856481481481479E-2</v>
      </c>
    </row>
    <row r="143" spans="1:5" x14ac:dyDescent="0.25">
      <c r="A143" s="1" t="s">
        <v>103</v>
      </c>
      <c r="B143" s="1" t="s">
        <v>11</v>
      </c>
      <c r="C143" s="1" t="s">
        <v>43</v>
      </c>
      <c r="D143" s="1" t="s">
        <v>44</v>
      </c>
      <c r="E143">
        <v>2.7268518518518515E-2</v>
      </c>
    </row>
    <row r="144" spans="1:5" x14ac:dyDescent="0.25">
      <c r="A144" s="1" t="s">
        <v>99</v>
      </c>
      <c r="B144" s="1" t="s">
        <v>11</v>
      </c>
      <c r="C144" s="1" t="s">
        <v>43</v>
      </c>
      <c r="D144" s="1" t="s">
        <v>44</v>
      </c>
      <c r="E144">
        <v>2.1238425925925924E-2</v>
      </c>
    </row>
    <row r="145" spans="1:5" x14ac:dyDescent="0.25">
      <c r="A145" s="1" t="s">
        <v>113</v>
      </c>
      <c r="B145" s="1" t="s">
        <v>11</v>
      </c>
      <c r="C145" s="1" t="s">
        <v>43</v>
      </c>
      <c r="D145" s="1" t="s">
        <v>44</v>
      </c>
      <c r="E145">
        <v>3.0914351851851849E-2</v>
      </c>
    </row>
    <row r="146" spans="1:5" x14ac:dyDescent="0.25">
      <c r="A146" s="1" t="s">
        <v>96</v>
      </c>
      <c r="B146" s="1" t="s">
        <v>11</v>
      </c>
      <c r="C146" s="1" t="s">
        <v>43</v>
      </c>
      <c r="D146" s="1" t="s">
        <v>44</v>
      </c>
      <c r="E146">
        <v>1.8437499999999999E-2</v>
      </c>
    </row>
    <row r="147" spans="1:5" x14ac:dyDescent="0.25">
      <c r="A147" s="1" t="s">
        <v>108</v>
      </c>
      <c r="B147" s="1" t="s">
        <v>6</v>
      </c>
      <c r="C147" s="1" t="s">
        <v>50</v>
      </c>
      <c r="D147" s="1" t="s">
        <v>51</v>
      </c>
      <c r="E147">
        <v>1.5208333333333332E-2</v>
      </c>
    </row>
    <row r="148" spans="1:5" x14ac:dyDescent="0.25">
      <c r="A148" s="1" t="s">
        <v>110</v>
      </c>
      <c r="B148" s="1" t="s">
        <v>6</v>
      </c>
      <c r="C148" s="1" t="s">
        <v>50</v>
      </c>
      <c r="D148" s="1" t="s">
        <v>51</v>
      </c>
      <c r="E148">
        <v>1.6597222222222222E-2</v>
      </c>
    </row>
    <row r="149" spans="1:5" x14ac:dyDescent="0.25">
      <c r="A149" s="1" t="s">
        <v>99</v>
      </c>
      <c r="B149" s="1" t="s">
        <v>6</v>
      </c>
      <c r="C149" s="1" t="s">
        <v>50</v>
      </c>
      <c r="D149" s="1" t="s">
        <v>51</v>
      </c>
      <c r="E149">
        <v>1.2210648148148146E-2</v>
      </c>
    </row>
    <row r="150" spans="1:5" x14ac:dyDescent="0.25">
      <c r="A150" s="1" t="s">
        <v>120</v>
      </c>
      <c r="B150" s="1" t="s">
        <v>6</v>
      </c>
      <c r="C150" s="1" t="s">
        <v>50</v>
      </c>
      <c r="D150" s="1" t="s">
        <v>51</v>
      </c>
      <c r="E150">
        <v>1.1435185185185185E-2</v>
      </c>
    </row>
    <row r="151" spans="1:5" x14ac:dyDescent="0.25">
      <c r="A151" s="1" t="s">
        <v>107</v>
      </c>
      <c r="B151" s="1" t="s">
        <v>6</v>
      </c>
      <c r="C151" s="1" t="s">
        <v>50</v>
      </c>
      <c r="D151" s="1" t="s">
        <v>51</v>
      </c>
      <c r="E151">
        <v>1.7488425925925925E-2</v>
      </c>
    </row>
    <row r="152" spans="1:5" x14ac:dyDescent="0.25">
      <c r="A152" s="1" t="s">
        <v>94</v>
      </c>
      <c r="B152" s="1" t="s">
        <v>11</v>
      </c>
      <c r="C152" s="1" t="s">
        <v>50</v>
      </c>
      <c r="D152" s="1" t="s">
        <v>51</v>
      </c>
      <c r="E152">
        <v>1.3634259259259257E-2</v>
      </c>
    </row>
    <row r="153" spans="1:5" x14ac:dyDescent="0.25">
      <c r="A153" s="1" t="s">
        <v>98</v>
      </c>
      <c r="B153" s="1" t="s">
        <v>11</v>
      </c>
      <c r="C153" s="1" t="s">
        <v>50</v>
      </c>
      <c r="D153" s="1" t="s">
        <v>51</v>
      </c>
      <c r="E153">
        <v>1.1296296296296296E-2</v>
      </c>
    </row>
    <row r="154" spans="1:5" x14ac:dyDescent="0.25">
      <c r="A154" s="1" t="s">
        <v>96</v>
      </c>
      <c r="B154" s="1" t="s">
        <v>11</v>
      </c>
      <c r="C154" s="1" t="s">
        <v>50</v>
      </c>
      <c r="D154" s="1" t="s">
        <v>51</v>
      </c>
      <c r="E154">
        <v>1.1921296296296298E-2</v>
      </c>
    </row>
    <row r="155" spans="1:5" x14ac:dyDescent="0.25">
      <c r="A155" s="1" t="s">
        <v>108</v>
      </c>
      <c r="B155" s="1" t="s">
        <v>6</v>
      </c>
      <c r="C155" s="1" t="s">
        <v>17</v>
      </c>
      <c r="D155" s="1" t="s">
        <v>18</v>
      </c>
      <c r="E155">
        <v>2.5902777777777775E-2</v>
      </c>
    </row>
    <row r="156" spans="1:5" x14ac:dyDescent="0.25">
      <c r="A156" s="1" t="s">
        <v>94</v>
      </c>
      <c r="B156" s="1" t="s">
        <v>6</v>
      </c>
      <c r="C156" s="1" t="s">
        <v>17</v>
      </c>
      <c r="D156" s="1" t="s">
        <v>18</v>
      </c>
      <c r="E156">
        <v>1.5879629629629629E-2</v>
      </c>
    </row>
    <row r="157" spans="1:5" x14ac:dyDescent="0.25">
      <c r="A157" s="1" t="s">
        <v>119</v>
      </c>
      <c r="B157" s="1" t="s">
        <v>6</v>
      </c>
      <c r="C157" s="1" t="s">
        <v>17</v>
      </c>
      <c r="D157" s="1" t="s">
        <v>18</v>
      </c>
      <c r="E157">
        <v>2.1944444444444447E-2</v>
      </c>
    </row>
    <row r="158" spans="1:5" x14ac:dyDescent="0.25">
      <c r="A158" s="1" t="s">
        <v>104</v>
      </c>
      <c r="B158" s="1" t="s">
        <v>6</v>
      </c>
      <c r="C158" s="1" t="s">
        <v>17</v>
      </c>
      <c r="D158" s="1" t="s">
        <v>18</v>
      </c>
      <c r="E158">
        <v>1.8506944444444444E-2</v>
      </c>
    </row>
    <row r="159" spans="1:5" x14ac:dyDescent="0.25">
      <c r="A159" s="1" t="s">
        <v>110</v>
      </c>
      <c r="B159" s="1" t="s">
        <v>6</v>
      </c>
      <c r="C159" s="1" t="s">
        <v>17</v>
      </c>
      <c r="D159" s="1" t="s">
        <v>18</v>
      </c>
      <c r="E159">
        <v>2.4155092592592589E-2</v>
      </c>
    </row>
    <row r="160" spans="1:5" x14ac:dyDescent="0.25">
      <c r="A160" s="1" t="s">
        <v>99</v>
      </c>
      <c r="B160" s="1" t="s">
        <v>6</v>
      </c>
      <c r="C160" s="1" t="s">
        <v>17</v>
      </c>
      <c r="D160" s="1" t="s">
        <v>18</v>
      </c>
      <c r="E160">
        <v>1.3993055555555555E-2</v>
      </c>
    </row>
    <row r="161" spans="1:5" x14ac:dyDescent="0.25">
      <c r="A161" s="1" t="s">
        <v>98</v>
      </c>
      <c r="B161" s="1" t="s">
        <v>6</v>
      </c>
      <c r="C161" s="1" t="s">
        <v>17</v>
      </c>
      <c r="D161" s="1" t="s">
        <v>18</v>
      </c>
      <c r="E161">
        <v>1.2974537037037036E-2</v>
      </c>
    </row>
    <row r="162" spans="1:5" x14ac:dyDescent="0.25">
      <c r="A162" s="1" t="s">
        <v>120</v>
      </c>
      <c r="B162" s="1" t="s">
        <v>6</v>
      </c>
      <c r="C162" s="1" t="s">
        <v>17</v>
      </c>
      <c r="D162" s="1" t="s">
        <v>18</v>
      </c>
      <c r="E162">
        <v>1.4814814814814814E-2</v>
      </c>
    </row>
    <row r="163" spans="1:5" x14ac:dyDescent="0.25">
      <c r="A163" s="1" t="s">
        <v>109</v>
      </c>
      <c r="B163" s="1" t="s">
        <v>6</v>
      </c>
      <c r="C163" s="1" t="s">
        <v>17</v>
      </c>
      <c r="D163" s="1" t="s">
        <v>18</v>
      </c>
      <c r="E163">
        <v>2.0416666666666666E-2</v>
      </c>
    </row>
    <row r="164" spans="1:5" x14ac:dyDescent="0.25">
      <c r="A164" s="1" t="s">
        <v>107</v>
      </c>
      <c r="B164" s="1" t="s">
        <v>6</v>
      </c>
      <c r="C164" s="1" t="s">
        <v>17</v>
      </c>
      <c r="D164" s="1" t="s">
        <v>18</v>
      </c>
      <c r="E164">
        <v>2.2951388888888886E-2</v>
      </c>
    </row>
    <row r="165" spans="1:5" x14ac:dyDescent="0.25">
      <c r="A165" s="1" t="s">
        <v>105</v>
      </c>
      <c r="B165" s="1" t="s">
        <v>11</v>
      </c>
      <c r="C165" s="1" t="s">
        <v>17</v>
      </c>
      <c r="D165" s="1" t="s">
        <v>18</v>
      </c>
      <c r="E165">
        <v>2.6539351851851852E-2</v>
      </c>
    </row>
    <row r="166" spans="1:5" x14ac:dyDescent="0.25">
      <c r="A166" s="1" t="s">
        <v>94</v>
      </c>
      <c r="B166" s="1" t="s">
        <v>11</v>
      </c>
      <c r="C166" s="1" t="s">
        <v>17</v>
      </c>
      <c r="D166" s="1" t="s">
        <v>18</v>
      </c>
      <c r="E166">
        <v>2.1273148148148149E-2</v>
      </c>
    </row>
    <row r="167" spans="1:5" x14ac:dyDescent="0.25">
      <c r="A167" s="1" t="s">
        <v>98</v>
      </c>
      <c r="B167" s="1" t="s">
        <v>11</v>
      </c>
      <c r="C167" s="1" t="s">
        <v>17</v>
      </c>
      <c r="D167" s="1" t="s">
        <v>18</v>
      </c>
      <c r="E167">
        <v>2.0011574074074074E-2</v>
      </c>
    </row>
    <row r="168" spans="1:5" x14ac:dyDescent="0.25">
      <c r="A168" s="1" t="s">
        <v>96</v>
      </c>
      <c r="B168" s="1" t="s">
        <v>11</v>
      </c>
      <c r="C168" s="1" t="s">
        <v>17</v>
      </c>
      <c r="D168" s="1" t="s">
        <v>18</v>
      </c>
      <c r="E168">
        <v>2.0312500000000001E-2</v>
      </c>
    </row>
    <row r="169" spans="1:5" x14ac:dyDescent="0.25">
      <c r="A169" s="1" t="s">
        <v>108</v>
      </c>
      <c r="B169" s="1" t="s">
        <v>6</v>
      </c>
      <c r="C169" s="1" t="s">
        <v>45</v>
      </c>
      <c r="D169" s="1" t="s">
        <v>46</v>
      </c>
      <c r="E169">
        <v>2.2835648148148147E-2</v>
      </c>
    </row>
    <row r="170" spans="1:5" x14ac:dyDescent="0.25">
      <c r="A170" s="1" t="s">
        <v>94</v>
      </c>
      <c r="B170" s="1" t="s">
        <v>6</v>
      </c>
      <c r="C170" s="1" t="s">
        <v>45</v>
      </c>
      <c r="D170" s="1" t="s">
        <v>46</v>
      </c>
      <c r="E170">
        <v>1.4143518518518519E-2</v>
      </c>
    </row>
    <row r="171" spans="1:5" x14ac:dyDescent="0.25">
      <c r="A171" s="1" t="s">
        <v>119</v>
      </c>
      <c r="B171" s="1" t="s">
        <v>6</v>
      </c>
      <c r="C171" s="1" t="s">
        <v>45</v>
      </c>
      <c r="D171" s="1" t="s">
        <v>46</v>
      </c>
      <c r="E171">
        <v>2.3101851851851849E-2</v>
      </c>
    </row>
    <row r="172" spans="1:5" x14ac:dyDescent="0.25">
      <c r="A172" s="1" t="s">
        <v>114</v>
      </c>
      <c r="B172" s="1" t="s">
        <v>6</v>
      </c>
      <c r="C172" s="1" t="s">
        <v>45</v>
      </c>
      <c r="D172" s="1" t="s">
        <v>46</v>
      </c>
      <c r="E172">
        <v>2.7569444444444448E-2</v>
      </c>
    </row>
    <row r="173" spans="1:5" x14ac:dyDescent="0.25">
      <c r="A173" s="1" t="s">
        <v>110</v>
      </c>
      <c r="B173" s="1" t="s">
        <v>6</v>
      </c>
      <c r="C173" s="1" t="s">
        <v>45</v>
      </c>
      <c r="D173" s="1" t="s">
        <v>46</v>
      </c>
      <c r="E173">
        <v>2.2893518518518521E-2</v>
      </c>
    </row>
    <row r="174" spans="1:5" x14ac:dyDescent="0.25">
      <c r="A174" s="1" t="s">
        <v>99</v>
      </c>
      <c r="B174" s="1" t="s">
        <v>6</v>
      </c>
      <c r="C174" s="1" t="s">
        <v>45</v>
      </c>
      <c r="D174" s="1" t="s">
        <v>46</v>
      </c>
      <c r="E174">
        <v>1.6747685185185185E-2</v>
      </c>
    </row>
    <row r="175" spans="1:5" x14ac:dyDescent="0.25">
      <c r="A175" s="1" t="s">
        <v>120</v>
      </c>
      <c r="B175" s="1" t="s">
        <v>6</v>
      </c>
      <c r="C175" s="1" t="s">
        <v>45</v>
      </c>
      <c r="D175" s="1" t="s">
        <v>46</v>
      </c>
      <c r="E175">
        <v>1.4965277777777779E-2</v>
      </c>
    </row>
    <row r="176" spans="1:5" x14ac:dyDescent="0.25">
      <c r="A176" s="1" t="s">
        <v>107</v>
      </c>
      <c r="B176" s="1" t="s">
        <v>6</v>
      </c>
      <c r="C176" s="1" t="s">
        <v>45</v>
      </c>
      <c r="D176" s="1" t="s">
        <v>46</v>
      </c>
      <c r="E176">
        <v>2.210648148148148E-2</v>
      </c>
    </row>
    <row r="177" spans="1:5" x14ac:dyDescent="0.25">
      <c r="A177" s="1" t="s">
        <v>105</v>
      </c>
      <c r="B177" s="1" t="s">
        <v>11</v>
      </c>
      <c r="C177" s="1" t="s">
        <v>45</v>
      </c>
      <c r="D177" s="1" t="s">
        <v>46</v>
      </c>
      <c r="E177">
        <v>2.8599537037037034E-2</v>
      </c>
    </row>
    <row r="178" spans="1:5" x14ac:dyDescent="0.25">
      <c r="A178" s="1" t="s">
        <v>94</v>
      </c>
      <c r="B178" s="1" t="s">
        <v>11</v>
      </c>
      <c r="C178" s="1" t="s">
        <v>45</v>
      </c>
      <c r="D178" s="1" t="s">
        <v>46</v>
      </c>
      <c r="E178">
        <v>2.2395833333333334E-2</v>
      </c>
    </row>
    <row r="179" spans="1:5" x14ac:dyDescent="0.25">
      <c r="A179" s="1" t="s">
        <v>98</v>
      </c>
      <c r="B179" s="1" t="s">
        <v>11</v>
      </c>
      <c r="C179" s="1" t="s">
        <v>45</v>
      </c>
      <c r="D179" s="1" t="s">
        <v>46</v>
      </c>
      <c r="E179">
        <v>1.7048611111111112E-2</v>
      </c>
    </row>
    <row r="180" spans="1:5" x14ac:dyDescent="0.25">
      <c r="A180" s="1" t="s">
        <v>96</v>
      </c>
      <c r="B180" s="1" t="s">
        <v>11</v>
      </c>
      <c r="C180" s="1" t="s">
        <v>45</v>
      </c>
      <c r="D180" s="1" t="s">
        <v>46</v>
      </c>
      <c r="E180">
        <v>1.6759259259259258E-2</v>
      </c>
    </row>
    <row r="181" spans="1:5" x14ac:dyDescent="0.25">
      <c r="A181" s="1" t="s">
        <v>108</v>
      </c>
      <c r="B181" s="1" t="s">
        <v>6</v>
      </c>
      <c r="C181" s="1" t="s">
        <v>48</v>
      </c>
      <c r="D181" s="1" t="s">
        <v>49</v>
      </c>
      <c r="E181">
        <v>2.0590277777777777E-2</v>
      </c>
    </row>
    <row r="182" spans="1:5" x14ac:dyDescent="0.25">
      <c r="A182" s="1" t="s">
        <v>94</v>
      </c>
      <c r="B182" s="1" t="s">
        <v>6</v>
      </c>
      <c r="C182" s="1" t="s">
        <v>48</v>
      </c>
      <c r="D182" s="1" t="s">
        <v>49</v>
      </c>
      <c r="E182">
        <v>1.6203703703703703E-2</v>
      </c>
    </row>
    <row r="183" spans="1:5" x14ac:dyDescent="0.25">
      <c r="A183" s="1" t="s">
        <v>119</v>
      </c>
      <c r="B183" s="1" t="s">
        <v>6</v>
      </c>
      <c r="C183" s="1" t="s">
        <v>85</v>
      </c>
      <c r="D183" s="1" t="s">
        <v>49</v>
      </c>
      <c r="E183">
        <v>1.6782407407407409E-2</v>
      </c>
    </row>
    <row r="184" spans="1:5" x14ac:dyDescent="0.25">
      <c r="A184" s="1" t="s">
        <v>110</v>
      </c>
      <c r="B184" s="1" t="s">
        <v>6</v>
      </c>
      <c r="C184" s="1" t="s">
        <v>48</v>
      </c>
      <c r="D184" s="1" t="s">
        <v>49</v>
      </c>
      <c r="E184">
        <v>1.892361111111111E-2</v>
      </c>
    </row>
    <row r="185" spans="1:5" x14ac:dyDescent="0.25">
      <c r="A185" s="1" t="s">
        <v>99</v>
      </c>
      <c r="B185" s="1" t="s">
        <v>6</v>
      </c>
      <c r="C185" s="1" t="s">
        <v>85</v>
      </c>
      <c r="D185" s="1" t="s">
        <v>49</v>
      </c>
      <c r="E185">
        <v>1.3981481481481482E-2</v>
      </c>
    </row>
    <row r="186" spans="1:5" x14ac:dyDescent="0.25">
      <c r="A186" s="1" t="s">
        <v>120</v>
      </c>
      <c r="B186" s="1" t="s">
        <v>6</v>
      </c>
      <c r="C186" s="1" t="s">
        <v>85</v>
      </c>
      <c r="D186" s="1" t="s">
        <v>49</v>
      </c>
      <c r="E186">
        <v>1.53125E-2</v>
      </c>
    </row>
    <row r="187" spans="1:5" x14ac:dyDescent="0.25">
      <c r="A187" s="1" t="s">
        <v>107</v>
      </c>
      <c r="B187" s="1" t="s">
        <v>6</v>
      </c>
      <c r="C187" s="1" t="s">
        <v>48</v>
      </c>
      <c r="D187" s="1" t="s">
        <v>49</v>
      </c>
      <c r="E187">
        <v>1.8553240740740742E-2</v>
      </c>
    </row>
    <row r="188" spans="1:5" x14ac:dyDescent="0.25">
      <c r="A188" s="1" t="s">
        <v>103</v>
      </c>
      <c r="B188" s="1" t="s">
        <v>11</v>
      </c>
      <c r="C188" s="1" t="s">
        <v>48</v>
      </c>
      <c r="D188" s="1" t="s">
        <v>49</v>
      </c>
      <c r="E188">
        <v>1.6469907407407405E-2</v>
      </c>
    </row>
    <row r="189" spans="1:5" x14ac:dyDescent="0.25">
      <c r="A189" s="1" t="s">
        <v>94</v>
      </c>
      <c r="B189" s="1" t="s">
        <v>11</v>
      </c>
      <c r="C189" s="1" t="s">
        <v>48</v>
      </c>
      <c r="D189" s="1" t="s">
        <v>49</v>
      </c>
      <c r="E189">
        <v>1.8159722222222219E-2</v>
      </c>
    </row>
    <row r="190" spans="1:5" x14ac:dyDescent="0.25">
      <c r="A190" s="1" t="s">
        <v>98</v>
      </c>
      <c r="B190" s="1" t="s">
        <v>11</v>
      </c>
      <c r="C190" s="1" t="s">
        <v>48</v>
      </c>
      <c r="D190" s="1" t="s">
        <v>49</v>
      </c>
      <c r="E190">
        <v>1.283564814814815E-2</v>
      </c>
    </row>
    <row r="191" spans="1:5" x14ac:dyDescent="0.25">
      <c r="A191" s="1" t="s">
        <v>96</v>
      </c>
      <c r="B191" s="1" t="s">
        <v>11</v>
      </c>
      <c r="C191" s="1" t="s">
        <v>48</v>
      </c>
      <c r="D191" s="1" t="s">
        <v>49</v>
      </c>
      <c r="E191">
        <v>1.3680555555555555E-2</v>
      </c>
    </row>
    <row r="192" spans="1:5" x14ac:dyDescent="0.25">
      <c r="A192" s="1" t="s">
        <v>108</v>
      </c>
      <c r="B192" s="1" t="s">
        <v>6</v>
      </c>
      <c r="C192" s="1" t="s">
        <v>27</v>
      </c>
      <c r="D192" s="1" t="s">
        <v>28</v>
      </c>
      <c r="E192">
        <v>2.2789351851851852E-2</v>
      </c>
    </row>
    <row r="193" spans="1:5" x14ac:dyDescent="0.25">
      <c r="A193" s="1" t="s">
        <v>94</v>
      </c>
      <c r="B193" s="1" t="s">
        <v>6</v>
      </c>
      <c r="C193" s="1" t="s">
        <v>27</v>
      </c>
      <c r="D193" s="1" t="s">
        <v>28</v>
      </c>
      <c r="E193">
        <v>1.383101851851852E-2</v>
      </c>
    </row>
    <row r="194" spans="1:5" x14ac:dyDescent="0.25">
      <c r="A194" s="1" t="s">
        <v>119</v>
      </c>
      <c r="B194" s="1" t="s">
        <v>6</v>
      </c>
      <c r="C194" s="1" t="s">
        <v>27</v>
      </c>
      <c r="D194" s="1" t="s">
        <v>28</v>
      </c>
      <c r="E194">
        <v>1.8692129629629631E-2</v>
      </c>
    </row>
    <row r="195" spans="1:5" x14ac:dyDescent="0.25">
      <c r="A195" s="1" t="s">
        <v>110</v>
      </c>
      <c r="B195" s="1" t="s">
        <v>6</v>
      </c>
      <c r="C195" s="1" t="s">
        <v>27</v>
      </c>
      <c r="D195" s="1" t="s">
        <v>28</v>
      </c>
      <c r="E195">
        <v>1.9872685185185184E-2</v>
      </c>
    </row>
    <row r="196" spans="1:5" x14ac:dyDescent="0.25">
      <c r="A196" s="1" t="s">
        <v>99</v>
      </c>
      <c r="B196" s="1" t="s">
        <v>6</v>
      </c>
      <c r="C196" s="1" t="s">
        <v>27</v>
      </c>
      <c r="D196" s="1" t="s">
        <v>28</v>
      </c>
      <c r="E196">
        <v>2.2164351851851852E-2</v>
      </c>
    </row>
    <row r="197" spans="1:5" x14ac:dyDescent="0.25">
      <c r="A197" s="1" t="s">
        <v>120</v>
      </c>
      <c r="B197" s="1" t="s">
        <v>6</v>
      </c>
      <c r="C197" s="1" t="s">
        <v>27</v>
      </c>
      <c r="D197" s="1" t="s">
        <v>28</v>
      </c>
      <c r="E197">
        <v>1.4282407407407409E-2</v>
      </c>
    </row>
    <row r="198" spans="1:5" x14ac:dyDescent="0.25">
      <c r="A198" s="1" t="s">
        <v>107</v>
      </c>
      <c r="B198" s="1" t="s">
        <v>6</v>
      </c>
      <c r="C198" s="1" t="s">
        <v>27</v>
      </c>
      <c r="D198" s="1" t="s">
        <v>28</v>
      </c>
      <c r="E198">
        <v>2.4328703703703703E-2</v>
      </c>
    </row>
    <row r="199" spans="1:5" x14ac:dyDescent="0.25">
      <c r="A199" s="1" t="s">
        <v>97</v>
      </c>
      <c r="B199" s="1" t="s">
        <v>6</v>
      </c>
      <c r="C199" s="1" t="s">
        <v>27</v>
      </c>
      <c r="D199" s="1" t="s">
        <v>28</v>
      </c>
      <c r="E199">
        <v>1.2905092592592591E-2</v>
      </c>
    </row>
    <row r="200" spans="1:5" x14ac:dyDescent="0.25">
      <c r="A200" s="1" t="s">
        <v>103</v>
      </c>
      <c r="B200" s="1" t="s">
        <v>11</v>
      </c>
      <c r="C200" s="1" t="s">
        <v>27</v>
      </c>
      <c r="D200" s="1" t="s">
        <v>28</v>
      </c>
      <c r="E200">
        <v>1.9918981481481482E-2</v>
      </c>
    </row>
    <row r="201" spans="1:5" x14ac:dyDescent="0.25">
      <c r="A201" s="1" t="s">
        <v>94</v>
      </c>
      <c r="B201" s="1" t="s">
        <v>11</v>
      </c>
      <c r="C201" s="1" t="s">
        <v>27</v>
      </c>
      <c r="D201" s="1" t="s">
        <v>28</v>
      </c>
      <c r="E201">
        <v>1.9629629629629629E-2</v>
      </c>
    </row>
    <row r="202" spans="1:5" x14ac:dyDescent="0.25">
      <c r="A202" s="1" t="s">
        <v>98</v>
      </c>
      <c r="B202" s="1" t="s">
        <v>11</v>
      </c>
      <c r="C202" s="1" t="s">
        <v>27</v>
      </c>
      <c r="D202" s="1" t="s">
        <v>28</v>
      </c>
      <c r="E202">
        <v>1.5856481481481482E-2</v>
      </c>
    </row>
    <row r="203" spans="1:5" x14ac:dyDescent="0.25">
      <c r="A203" s="1" t="s">
        <v>96</v>
      </c>
      <c r="B203" s="1" t="s">
        <v>11</v>
      </c>
      <c r="C203" s="1" t="s">
        <v>27</v>
      </c>
      <c r="D203" s="1" t="s">
        <v>28</v>
      </c>
      <c r="E203">
        <v>1.7233796296296296E-2</v>
      </c>
    </row>
    <row r="204" spans="1:5" x14ac:dyDescent="0.25">
      <c r="A204" s="1" t="s">
        <v>108</v>
      </c>
      <c r="B204" s="1" t="s">
        <v>6</v>
      </c>
      <c r="C204" s="1" t="s">
        <v>54</v>
      </c>
      <c r="D204" s="1" t="s">
        <v>55</v>
      </c>
      <c r="E204">
        <v>1.9733796296296298E-2</v>
      </c>
    </row>
    <row r="205" spans="1:5" x14ac:dyDescent="0.25">
      <c r="A205" s="1" t="s">
        <v>94</v>
      </c>
      <c r="B205" s="1" t="s">
        <v>6</v>
      </c>
      <c r="C205" s="1" t="s">
        <v>54</v>
      </c>
      <c r="D205" s="1" t="s">
        <v>55</v>
      </c>
      <c r="E205">
        <v>1.255787037037037E-2</v>
      </c>
    </row>
    <row r="206" spans="1:5" x14ac:dyDescent="0.25">
      <c r="A206" s="1" t="s">
        <v>119</v>
      </c>
      <c r="B206" s="1" t="s">
        <v>6</v>
      </c>
      <c r="C206" s="1" t="s">
        <v>54</v>
      </c>
      <c r="D206" s="1" t="s">
        <v>55</v>
      </c>
      <c r="E206">
        <v>1.7858796296296296E-2</v>
      </c>
    </row>
    <row r="207" spans="1:5" x14ac:dyDescent="0.25">
      <c r="A207" s="1" t="s">
        <v>110</v>
      </c>
      <c r="B207" s="1" t="s">
        <v>6</v>
      </c>
      <c r="C207" s="1" t="s">
        <v>54</v>
      </c>
      <c r="D207" s="1" t="s">
        <v>55</v>
      </c>
      <c r="E207">
        <v>1.8298611111111113E-2</v>
      </c>
    </row>
    <row r="208" spans="1:5" x14ac:dyDescent="0.25">
      <c r="A208" s="1" t="s">
        <v>99</v>
      </c>
      <c r="B208" s="1" t="s">
        <v>6</v>
      </c>
      <c r="C208" s="1" t="s">
        <v>54</v>
      </c>
      <c r="D208" s="1" t="s">
        <v>55</v>
      </c>
      <c r="E208">
        <v>1.3796296296296298E-2</v>
      </c>
    </row>
    <row r="209" spans="1:5" x14ac:dyDescent="0.25">
      <c r="A209" s="1" t="s">
        <v>120</v>
      </c>
      <c r="B209" s="1" t="s">
        <v>6</v>
      </c>
      <c r="C209" s="1" t="s">
        <v>54</v>
      </c>
      <c r="D209" s="1" t="s">
        <v>55</v>
      </c>
      <c r="E209">
        <v>1.4374999999999999E-2</v>
      </c>
    </row>
    <row r="210" spans="1:5" x14ac:dyDescent="0.25">
      <c r="A210" s="1" t="s">
        <v>107</v>
      </c>
      <c r="B210" s="1" t="s">
        <v>6</v>
      </c>
      <c r="C210" s="1" t="s">
        <v>54</v>
      </c>
      <c r="D210" s="1" t="s">
        <v>55</v>
      </c>
      <c r="E210">
        <v>1.9351851851851853E-2</v>
      </c>
    </row>
    <row r="211" spans="1:5" x14ac:dyDescent="0.25">
      <c r="A211" s="1" t="s">
        <v>103</v>
      </c>
      <c r="B211" s="1" t="s">
        <v>11</v>
      </c>
      <c r="C211" s="1" t="s">
        <v>54</v>
      </c>
      <c r="D211" s="1" t="s">
        <v>55</v>
      </c>
      <c r="E211">
        <v>2.6736111111111113E-2</v>
      </c>
    </row>
    <row r="212" spans="1:5" x14ac:dyDescent="0.25">
      <c r="A212" s="1" t="s">
        <v>94</v>
      </c>
      <c r="B212" s="1" t="s">
        <v>11</v>
      </c>
      <c r="C212" s="1" t="s">
        <v>54</v>
      </c>
      <c r="D212" s="1" t="s">
        <v>55</v>
      </c>
      <c r="E212">
        <v>1.7847222222222223E-2</v>
      </c>
    </row>
    <row r="213" spans="1:5" x14ac:dyDescent="0.25">
      <c r="A213" s="1" t="s">
        <v>98</v>
      </c>
      <c r="B213" s="1" t="s">
        <v>11</v>
      </c>
      <c r="C213" s="1" t="s">
        <v>54</v>
      </c>
      <c r="D213" s="1" t="s">
        <v>55</v>
      </c>
      <c r="E213">
        <v>1.4479166666666668E-2</v>
      </c>
    </row>
    <row r="214" spans="1:5" x14ac:dyDescent="0.25">
      <c r="A214" s="1" t="s">
        <v>96</v>
      </c>
      <c r="B214" s="1" t="s">
        <v>11</v>
      </c>
      <c r="C214" s="1" t="s">
        <v>54</v>
      </c>
      <c r="D214" s="1" t="s">
        <v>55</v>
      </c>
      <c r="E214">
        <v>1.5127314814814816E-2</v>
      </c>
    </row>
    <row r="215" spans="1:5" x14ac:dyDescent="0.25">
      <c r="A215" s="1" t="s">
        <v>108</v>
      </c>
      <c r="B215" s="1" t="s">
        <v>6</v>
      </c>
      <c r="C215" s="1" t="s">
        <v>56</v>
      </c>
      <c r="D215" s="1" t="s">
        <v>57</v>
      </c>
      <c r="E215">
        <v>2.3078703703703702E-2</v>
      </c>
    </row>
    <row r="216" spans="1:5" x14ac:dyDescent="0.25">
      <c r="A216" s="1" t="s">
        <v>94</v>
      </c>
      <c r="B216" s="1" t="s">
        <v>6</v>
      </c>
      <c r="C216" s="1" t="s">
        <v>56</v>
      </c>
      <c r="D216" s="1" t="s">
        <v>57</v>
      </c>
      <c r="E216">
        <v>1.4490740740740742E-2</v>
      </c>
    </row>
    <row r="217" spans="1:5" x14ac:dyDescent="0.25">
      <c r="A217" s="1" t="s">
        <v>119</v>
      </c>
      <c r="B217" s="1" t="s">
        <v>6</v>
      </c>
      <c r="C217" s="1" t="s">
        <v>56</v>
      </c>
      <c r="D217" s="1" t="s">
        <v>57</v>
      </c>
      <c r="E217">
        <v>1.7789351851851851E-2</v>
      </c>
    </row>
    <row r="218" spans="1:5" x14ac:dyDescent="0.25">
      <c r="A218" s="1" t="s">
        <v>110</v>
      </c>
      <c r="B218" s="1" t="s">
        <v>6</v>
      </c>
      <c r="C218" s="1" t="s">
        <v>56</v>
      </c>
      <c r="D218" s="1" t="s">
        <v>57</v>
      </c>
      <c r="E218">
        <v>2.5196759259259256E-2</v>
      </c>
    </row>
    <row r="219" spans="1:5" x14ac:dyDescent="0.25">
      <c r="A219" s="1" t="s">
        <v>99</v>
      </c>
      <c r="B219" s="1" t="s">
        <v>6</v>
      </c>
      <c r="C219" s="1" t="s">
        <v>56</v>
      </c>
      <c r="D219" s="1" t="s">
        <v>57</v>
      </c>
      <c r="E219">
        <v>1.5659722222222224E-2</v>
      </c>
    </row>
    <row r="220" spans="1:5" x14ac:dyDescent="0.25">
      <c r="A220" s="1" t="s">
        <v>120</v>
      </c>
      <c r="B220" s="1" t="s">
        <v>6</v>
      </c>
      <c r="C220" s="1" t="s">
        <v>56</v>
      </c>
      <c r="D220" s="1" t="s">
        <v>57</v>
      </c>
      <c r="E220">
        <v>1.579861111111111E-2</v>
      </c>
    </row>
    <row r="221" spans="1:5" x14ac:dyDescent="0.25">
      <c r="A221" s="1" t="s">
        <v>107</v>
      </c>
      <c r="B221" s="1" t="s">
        <v>6</v>
      </c>
      <c r="C221" s="1" t="s">
        <v>56</v>
      </c>
      <c r="D221" s="1" t="s">
        <v>57</v>
      </c>
      <c r="E221">
        <v>2.3078703703703702E-2</v>
      </c>
    </row>
    <row r="222" spans="1:5" x14ac:dyDescent="0.25">
      <c r="A222" s="1" t="s">
        <v>103</v>
      </c>
      <c r="B222" s="1" t="s">
        <v>11</v>
      </c>
      <c r="C222" s="1" t="s">
        <v>56</v>
      </c>
      <c r="D222" s="1" t="s">
        <v>57</v>
      </c>
      <c r="E222">
        <v>2.0844907407407406E-2</v>
      </c>
    </row>
    <row r="223" spans="1:5" x14ac:dyDescent="0.25">
      <c r="A223" s="1" t="s">
        <v>94</v>
      </c>
      <c r="B223" s="1" t="s">
        <v>11</v>
      </c>
      <c r="C223" s="1" t="s">
        <v>56</v>
      </c>
      <c r="D223" s="1" t="s">
        <v>57</v>
      </c>
      <c r="E223">
        <v>1.7071759259259259E-2</v>
      </c>
    </row>
    <row r="224" spans="1:5" x14ac:dyDescent="0.25">
      <c r="A224" s="1" t="s">
        <v>98</v>
      </c>
      <c r="B224" s="1" t="s">
        <v>11</v>
      </c>
      <c r="C224" s="1" t="s">
        <v>56</v>
      </c>
      <c r="D224" s="1" t="s">
        <v>57</v>
      </c>
      <c r="E224">
        <v>1.622685185185185E-2</v>
      </c>
    </row>
    <row r="225" spans="1:5" x14ac:dyDescent="0.25">
      <c r="A225" s="1" t="s">
        <v>96</v>
      </c>
      <c r="B225" s="1" t="s">
        <v>11</v>
      </c>
      <c r="C225" s="1" t="s">
        <v>56</v>
      </c>
      <c r="D225" s="1" t="s">
        <v>57</v>
      </c>
      <c r="E225">
        <v>1.5335648148148147E-2</v>
      </c>
    </row>
    <row r="226" spans="1:5" x14ac:dyDescent="0.25">
      <c r="A226" s="1" t="s">
        <v>108</v>
      </c>
      <c r="B226" s="1" t="s">
        <v>6</v>
      </c>
      <c r="C226" s="1" t="s">
        <v>58</v>
      </c>
      <c r="D226" s="1" t="s">
        <v>59</v>
      </c>
      <c r="E226">
        <v>2.2939814814814816E-2</v>
      </c>
    </row>
    <row r="227" spans="1:5" x14ac:dyDescent="0.25">
      <c r="A227" s="1" t="s">
        <v>94</v>
      </c>
      <c r="B227" s="1" t="s">
        <v>6</v>
      </c>
      <c r="C227" s="1" t="s">
        <v>58</v>
      </c>
      <c r="D227" s="1" t="s">
        <v>59</v>
      </c>
      <c r="E227">
        <v>1.6076388888888887E-2</v>
      </c>
    </row>
    <row r="228" spans="1:5" x14ac:dyDescent="0.25">
      <c r="A228" s="1" t="s">
        <v>119</v>
      </c>
      <c r="B228" s="1" t="s">
        <v>6</v>
      </c>
      <c r="C228" s="1" t="s">
        <v>58</v>
      </c>
      <c r="D228" s="1" t="s">
        <v>59</v>
      </c>
      <c r="E228">
        <v>2.071759259259259E-2</v>
      </c>
    </row>
    <row r="229" spans="1:5" x14ac:dyDescent="0.25">
      <c r="A229" s="1" t="s">
        <v>110</v>
      </c>
      <c r="B229" s="1" t="s">
        <v>6</v>
      </c>
      <c r="C229" s="1" t="s">
        <v>58</v>
      </c>
      <c r="D229" s="1" t="s">
        <v>59</v>
      </c>
      <c r="E229">
        <v>1.9872685185185184E-2</v>
      </c>
    </row>
    <row r="230" spans="1:5" x14ac:dyDescent="0.25">
      <c r="A230" s="1" t="s">
        <v>99</v>
      </c>
      <c r="B230" s="1" t="s">
        <v>6</v>
      </c>
      <c r="C230" s="1" t="s">
        <v>58</v>
      </c>
      <c r="D230" s="1" t="s">
        <v>59</v>
      </c>
      <c r="E230">
        <v>1.6145833333333335E-2</v>
      </c>
    </row>
    <row r="231" spans="1:5" x14ac:dyDescent="0.25">
      <c r="A231" s="1" t="s">
        <v>120</v>
      </c>
      <c r="B231" s="1" t="s">
        <v>6</v>
      </c>
      <c r="C231" s="1" t="s">
        <v>58</v>
      </c>
      <c r="D231" s="1" t="s">
        <v>59</v>
      </c>
      <c r="E231">
        <v>1.5520833333333333E-2</v>
      </c>
    </row>
    <row r="232" spans="1:5" x14ac:dyDescent="0.25">
      <c r="A232" s="1" t="s">
        <v>107</v>
      </c>
      <c r="B232" s="1" t="s">
        <v>6</v>
      </c>
      <c r="C232" s="1" t="s">
        <v>58</v>
      </c>
      <c r="D232" s="1" t="s">
        <v>59</v>
      </c>
      <c r="E232">
        <v>2.0497685185185185E-2</v>
      </c>
    </row>
    <row r="233" spans="1:5" x14ac:dyDescent="0.25">
      <c r="A233" s="1" t="s">
        <v>103</v>
      </c>
      <c r="B233" s="1" t="s">
        <v>11</v>
      </c>
      <c r="C233" s="1" t="s">
        <v>58</v>
      </c>
      <c r="D233" s="1" t="s">
        <v>59</v>
      </c>
      <c r="E233">
        <v>1.7303240740740741E-2</v>
      </c>
    </row>
    <row r="234" spans="1:5" x14ac:dyDescent="0.25">
      <c r="A234" s="1" t="s">
        <v>94</v>
      </c>
      <c r="B234" s="1" t="s">
        <v>11</v>
      </c>
      <c r="C234" s="1" t="s">
        <v>58</v>
      </c>
      <c r="D234" s="1" t="s">
        <v>59</v>
      </c>
      <c r="E234">
        <v>1.8784722222222223E-2</v>
      </c>
    </row>
    <row r="235" spans="1:5" x14ac:dyDescent="0.25">
      <c r="A235" s="1" t="s">
        <v>98</v>
      </c>
      <c r="B235" s="1" t="s">
        <v>11</v>
      </c>
      <c r="C235" s="1" t="s">
        <v>58</v>
      </c>
      <c r="D235" s="1" t="s">
        <v>59</v>
      </c>
      <c r="E235">
        <v>1.5740740740740743E-2</v>
      </c>
    </row>
    <row r="236" spans="1:5" x14ac:dyDescent="0.25">
      <c r="A236" s="1" t="s">
        <v>96</v>
      </c>
      <c r="B236" s="1" t="s">
        <v>11</v>
      </c>
      <c r="C236" s="1" t="s">
        <v>58</v>
      </c>
      <c r="D236" s="1" t="s">
        <v>59</v>
      </c>
      <c r="E236">
        <v>1.5347222222222222E-2</v>
      </c>
    </row>
    <row r="237" spans="1:5" x14ac:dyDescent="0.25">
      <c r="A237" s="1" t="s">
        <v>108</v>
      </c>
      <c r="B237" s="1" t="s">
        <v>6</v>
      </c>
      <c r="C237" s="1" t="s">
        <v>60</v>
      </c>
      <c r="D237" s="1" t="s">
        <v>61</v>
      </c>
      <c r="E237">
        <v>2.0208333333333335E-2</v>
      </c>
    </row>
    <row r="238" spans="1:5" x14ac:dyDescent="0.25">
      <c r="A238" s="1" t="s">
        <v>94</v>
      </c>
      <c r="B238" s="1" t="s">
        <v>6</v>
      </c>
      <c r="C238" s="1" t="s">
        <v>60</v>
      </c>
      <c r="D238" s="1" t="s">
        <v>61</v>
      </c>
      <c r="E238">
        <v>1.6099537037037037E-2</v>
      </c>
    </row>
    <row r="239" spans="1:5" x14ac:dyDescent="0.25">
      <c r="A239" s="1" t="s">
        <v>119</v>
      </c>
      <c r="B239" s="1" t="s">
        <v>6</v>
      </c>
      <c r="C239" s="1" t="s">
        <v>86</v>
      </c>
      <c r="D239" s="1" t="s">
        <v>61</v>
      </c>
      <c r="E239">
        <v>1.6180555555555556E-2</v>
      </c>
    </row>
    <row r="240" spans="1:5" x14ac:dyDescent="0.25">
      <c r="A240" s="1" t="s">
        <v>110</v>
      </c>
      <c r="B240" s="1" t="s">
        <v>6</v>
      </c>
      <c r="C240" s="1" t="s">
        <v>60</v>
      </c>
      <c r="D240" s="1" t="s">
        <v>61</v>
      </c>
      <c r="E240">
        <v>1.7395833333333336E-2</v>
      </c>
    </row>
    <row r="241" spans="1:5" x14ac:dyDescent="0.25">
      <c r="A241" s="1" t="s">
        <v>99</v>
      </c>
      <c r="B241" s="1" t="s">
        <v>6</v>
      </c>
      <c r="C241" s="1" t="s">
        <v>86</v>
      </c>
      <c r="D241" s="1" t="s">
        <v>61</v>
      </c>
      <c r="E241">
        <v>1.3877314814814815E-2</v>
      </c>
    </row>
    <row r="242" spans="1:5" x14ac:dyDescent="0.25">
      <c r="A242" s="1" t="s">
        <v>120</v>
      </c>
      <c r="B242" s="1" t="s">
        <v>6</v>
      </c>
      <c r="C242" s="1" t="s">
        <v>86</v>
      </c>
      <c r="D242" s="1" t="s">
        <v>61</v>
      </c>
      <c r="E242">
        <v>1.4583333333333332E-2</v>
      </c>
    </row>
    <row r="243" spans="1:5" x14ac:dyDescent="0.25">
      <c r="A243" s="1" t="s">
        <v>107</v>
      </c>
      <c r="B243" s="1" t="s">
        <v>6</v>
      </c>
      <c r="C243" s="1" t="s">
        <v>60</v>
      </c>
      <c r="D243" s="1" t="s">
        <v>61</v>
      </c>
      <c r="E243">
        <v>1.681712962962963E-2</v>
      </c>
    </row>
    <row r="244" spans="1:5" x14ac:dyDescent="0.25">
      <c r="A244" s="1" t="s">
        <v>103</v>
      </c>
      <c r="B244" s="1" t="s">
        <v>11</v>
      </c>
      <c r="C244" s="1" t="s">
        <v>60</v>
      </c>
      <c r="D244" s="1" t="s">
        <v>61</v>
      </c>
      <c r="E244">
        <v>1.9456018518518518E-2</v>
      </c>
    </row>
    <row r="245" spans="1:5" x14ac:dyDescent="0.25">
      <c r="A245" s="1" t="s">
        <v>94</v>
      </c>
      <c r="B245" s="1" t="s">
        <v>11</v>
      </c>
      <c r="C245" s="1" t="s">
        <v>60</v>
      </c>
      <c r="D245" s="1" t="s">
        <v>61</v>
      </c>
      <c r="E245">
        <v>1.7407407407407406E-2</v>
      </c>
    </row>
    <row r="246" spans="1:5" x14ac:dyDescent="0.25">
      <c r="A246" s="1" t="s">
        <v>98</v>
      </c>
      <c r="B246" s="1" t="s">
        <v>11</v>
      </c>
      <c r="C246" s="1" t="s">
        <v>60</v>
      </c>
      <c r="D246" s="1" t="s">
        <v>61</v>
      </c>
      <c r="E246">
        <v>1.3472222222222221E-2</v>
      </c>
    </row>
    <row r="247" spans="1:5" x14ac:dyDescent="0.25">
      <c r="A247" s="1" t="s">
        <v>96</v>
      </c>
      <c r="B247" s="1" t="s">
        <v>11</v>
      </c>
      <c r="C247" s="1" t="s">
        <v>60</v>
      </c>
      <c r="D247" s="1" t="s">
        <v>61</v>
      </c>
      <c r="E247">
        <v>1.4398148148148148E-2</v>
      </c>
    </row>
    <row r="248" spans="1:5" x14ac:dyDescent="0.25">
      <c r="A248" s="1" t="s">
        <v>108</v>
      </c>
      <c r="B248" s="1" t="s">
        <v>6</v>
      </c>
      <c r="C248" s="1" t="s">
        <v>67</v>
      </c>
      <c r="D248" s="1" t="s">
        <v>68</v>
      </c>
      <c r="E248">
        <v>1.9224537037037037E-2</v>
      </c>
    </row>
    <row r="249" spans="1:5" x14ac:dyDescent="0.25">
      <c r="A249" s="1" t="s">
        <v>94</v>
      </c>
      <c r="B249" s="1" t="s">
        <v>6</v>
      </c>
      <c r="C249" s="1" t="s">
        <v>67</v>
      </c>
      <c r="D249" s="1" t="s">
        <v>68</v>
      </c>
      <c r="E249">
        <v>1.2824074074074073E-2</v>
      </c>
    </row>
    <row r="250" spans="1:5" x14ac:dyDescent="0.25">
      <c r="A250" s="1" t="s">
        <v>119</v>
      </c>
      <c r="B250" s="1" t="s">
        <v>6</v>
      </c>
      <c r="C250" s="1" t="s">
        <v>67</v>
      </c>
      <c r="D250" s="1" t="s">
        <v>68</v>
      </c>
      <c r="E250">
        <v>1.6527777777777777E-2</v>
      </c>
    </row>
    <row r="251" spans="1:5" x14ac:dyDescent="0.25">
      <c r="A251" s="1" t="s">
        <v>110</v>
      </c>
      <c r="B251" s="1" t="s">
        <v>6</v>
      </c>
      <c r="C251" s="1" t="s">
        <v>67</v>
      </c>
      <c r="D251" s="1" t="s">
        <v>68</v>
      </c>
      <c r="E251">
        <v>1.744212962962963E-2</v>
      </c>
    </row>
    <row r="252" spans="1:5" x14ac:dyDescent="0.25">
      <c r="A252" s="1" t="s">
        <v>99</v>
      </c>
      <c r="B252" s="1" t="s">
        <v>6</v>
      </c>
      <c r="C252" s="1" t="s">
        <v>67</v>
      </c>
      <c r="D252" s="1" t="s">
        <v>68</v>
      </c>
      <c r="E252">
        <v>1.3842592592592594E-2</v>
      </c>
    </row>
    <row r="253" spans="1:5" x14ac:dyDescent="0.25">
      <c r="A253" s="1" t="s">
        <v>120</v>
      </c>
      <c r="B253" s="1" t="s">
        <v>6</v>
      </c>
      <c r="C253" s="1" t="s">
        <v>67</v>
      </c>
      <c r="D253" s="1" t="s">
        <v>68</v>
      </c>
      <c r="E253">
        <v>1.2199074074074072E-2</v>
      </c>
    </row>
    <row r="254" spans="1:5" x14ac:dyDescent="0.25">
      <c r="A254" s="1" t="s">
        <v>107</v>
      </c>
      <c r="B254" s="1" t="s">
        <v>6</v>
      </c>
      <c r="C254" s="1" t="s">
        <v>67</v>
      </c>
      <c r="D254" s="1" t="s">
        <v>68</v>
      </c>
      <c r="E254">
        <v>1.7569444444444447E-2</v>
      </c>
    </row>
    <row r="255" spans="1:5" x14ac:dyDescent="0.25">
      <c r="A255" s="1" t="s">
        <v>103</v>
      </c>
      <c r="B255" s="1" t="s">
        <v>11</v>
      </c>
      <c r="C255" s="1" t="s">
        <v>67</v>
      </c>
      <c r="D255" s="1" t="s">
        <v>68</v>
      </c>
      <c r="E255">
        <v>1.3877314814814815E-2</v>
      </c>
    </row>
    <row r="256" spans="1:5" x14ac:dyDescent="0.25">
      <c r="A256" s="1" t="s">
        <v>94</v>
      </c>
      <c r="B256" s="1" t="s">
        <v>11</v>
      </c>
      <c r="C256" s="1" t="s">
        <v>67</v>
      </c>
      <c r="D256" s="1" t="s">
        <v>68</v>
      </c>
      <c r="E256">
        <v>1.5462962962962963E-2</v>
      </c>
    </row>
    <row r="257" spans="1:5" x14ac:dyDescent="0.25">
      <c r="A257" s="1" t="s">
        <v>98</v>
      </c>
      <c r="B257" s="1" t="s">
        <v>11</v>
      </c>
      <c r="C257" s="1" t="s">
        <v>67</v>
      </c>
      <c r="D257" s="1" t="s">
        <v>68</v>
      </c>
      <c r="E257">
        <v>1.1377314814814814E-2</v>
      </c>
    </row>
    <row r="258" spans="1:5" x14ac:dyDescent="0.25">
      <c r="A258" s="1" t="s">
        <v>96</v>
      </c>
      <c r="B258" s="1" t="s">
        <v>11</v>
      </c>
      <c r="C258" s="1" t="s">
        <v>67</v>
      </c>
      <c r="D258" s="1" t="s">
        <v>68</v>
      </c>
      <c r="E258">
        <v>1.383101851851852E-2</v>
      </c>
    </row>
    <row r="259" spans="1:5" x14ac:dyDescent="0.25">
      <c r="A259" s="1" t="s">
        <v>108</v>
      </c>
      <c r="B259" s="1" t="s">
        <v>6</v>
      </c>
      <c r="C259" s="1" t="s">
        <v>69</v>
      </c>
      <c r="D259" s="1" t="s">
        <v>70</v>
      </c>
      <c r="E259">
        <v>2.0763888888888887E-2</v>
      </c>
    </row>
    <row r="260" spans="1:5" x14ac:dyDescent="0.25">
      <c r="A260" s="1" t="s">
        <v>119</v>
      </c>
      <c r="B260" s="1" t="s">
        <v>6</v>
      </c>
      <c r="C260" s="1" t="s">
        <v>69</v>
      </c>
      <c r="D260" s="1" t="s">
        <v>70</v>
      </c>
      <c r="E260">
        <v>2.0787037037037038E-2</v>
      </c>
    </row>
    <row r="261" spans="1:5" x14ac:dyDescent="0.25">
      <c r="A261" s="1" t="s">
        <v>110</v>
      </c>
      <c r="B261" s="1" t="s">
        <v>6</v>
      </c>
      <c r="C261" s="1" t="s">
        <v>69</v>
      </c>
      <c r="D261" s="1" t="s">
        <v>70</v>
      </c>
      <c r="E261">
        <v>2.342592592592593E-2</v>
      </c>
    </row>
    <row r="262" spans="1:5" x14ac:dyDescent="0.25">
      <c r="A262" s="1" t="s">
        <v>99</v>
      </c>
      <c r="B262" s="1" t="s">
        <v>6</v>
      </c>
      <c r="C262" s="1" t="s">
        <v>69</v>
      </c>
      <c r="D262" s="1" t="s">
        <v>70</v>
      </c>
      <c r="E262">
        <v>1.6493055555555556E-2</v>
      </c>
    </row>
    <row r="263" spans="1:5" x14ac:dyDescent="0.25">
      <c r="A263" s="1" t="s">
        <v>120</v>
      </c>
      <c r="B263" s="1" t="s">
        <v>6</v>
      </c>
      <c r="C263" s="1" t="s">
        <v>69</v>
      </c>
      <c r="D263" s="1" t="s">
        <v>70</v>
      </c>
      <c r="E263">
        <v>1.7175925925925924E-2</v>
      </c>
    </row>
    <row r="264" spans="1:5" x14ac:dyDescent="0.25">
      <c r="A264" s="1" t="s">
        <v>107</v>
      </c>
      <c r="B264" s="1" t="s">
        <v>6</v>
      </c>
      <c r="C264" s="1" t="s">
        <v>69</v>
      </c>
      <c r="D264" s="1" t="s">
        <v>70</v>
      </c>
      <c r="E264">
        <v>2.6215277777777778E-2</v>
      </c>
    </row>
    <row r="265" spans="1:5" x14ac:dyDescent="0.25">
      <c r="A265" s="1" t="s">
        <v>103</v>
      </c>
      <c r="B265" s="1" t="s">
        <v>11</v>
      </c>
      <c r="C265" s="1" t="s">
        <v>69</v>
      </c>
      <c r="D265" s="1" t="s">
        <v>70</v>
      </c>
      <c r="E265">
        <v>3.394675925925926E-2</v>
      </c>
    </row>
    <row r="266" spans="1:5" x14ac:dyDescent="0.25">
      <c r="A266" s="1" t="s">
        <v>94</v>
      </c>
      <c r="B266" s="1" t="s">
        <v>11</v>
      </c>
      <c r="C266" s="1" t="s">
        <v>69</v>
      </c>
      <c r="D266" s="1" t="s">
        <v>70</v>
      </c>
      <c r="E266">
        <v>2.5069444444444446E-2</v>
      </c>
    </row>
    <row r="267" spans="1:5" x14ac:dyDescent="0.25">
      <c r="A267" s="1" t="s">
        <v>98</v>
      </c>
      <c r="B267" s="1" t="s">
        <v>11</v>
      </c>
      <c r="C267" s="1" t="s">
        <v>69</v>
      </c>
      <c r="D267" s="1" t="s">
        <v>70</v>
      </c>
      <c r="E267">
        <v>1.8865740740740742E-2</v>
      </c>
    </row>
    <row r="268" spans="1:5" x14ac:dyDescent="0.25">
      <c r="A268" s="1" t="s">
        <v>96</v>
      </c>
      <c r="B268" s="1" t="s">
        <v>11</v>
      </c>
      <c r="C268" s="1" t="s">
        <v>69</v>
      </c>
      <c r="D268" s="1" t="s">
        <v>70</v>
      </c>
      <c r="E268">
        <v>1.7476851851851851E-2</v>
      </c>
    </row>
    <row r="269" spans="1:5" x14ac:dyDescent="0.25">
      <c r="A269" s="1" t="s">
        <v>108</v>
      </c>
      <c r="B269" s="1" t="s">
        <v>6</v>
      </c>
      <c r="C269" s="1" t="s">
        <v>71</v>
      </c>
      <c r="D269" s="1" t="s">
        <v>72</v>
      </c>
      <c r="E269">
        <v>2.3842592592592596E-2</v>
      </c>
    </row>
    <row r="270" spans="1:5" x14ac:dyDescent="0.25">
      <c r="A270" s="1" t="s">
        <v>119</v>
      </c>
      <c r="B270" s="1" t="s">
        <v>6</v>
      </c>
      <c r="C270" s="1" t="s">
        <v>71</v>
      </c>
      <c r="D270" s="1" t="s">
        <v>72</v>
      </c>
      <c r="E270">
        <v>2.2627314814814819E-2</v>
      </c>
    </row>
    <row r="271" spans="1:5" x14ac:dyDescent="0.25">
      <c r="A271" s="1" t="s">
        <v>110</v>
      </c>
      <c r="B271" s="1" t="s">
        <v>6</v>
      </c>
      <c r="C271" s="1" t="s">
        <v>71</v>
      </c>
      <c r="D271" s="1" t="s">
        <v>72</v>
      </c>
      <c r="E271">
        <v>1.9988425925925927E-2</v>
      </c>
    </row>
    <row r="272" spans="1:5" x14ac:dyDescent="0.25">
      <c r="A272" s="1" t="s">
        <v>99</v>
      </c>
      <c r="B272" s="1" t="s">
        <v>6</v>
      </c>
      <c r="C272" s="1" t="s">
        <v>71</v>
      </c>
      <c r="D272" s="1" t="s">
        <v>72</v>
      </c>
      <c r="E272">
        <v>1.4259259259259261E-2</v>
      </c>
    </row>
    <row r="273" spans="1:5" x14ac:dyDescent="0.25">
      <c r="A273" s="1" t="s">
        <v>120</v>
      </c>
      <c r="B273" s="1" t="s">
        <v>6</v>
      </c>
      <c r="C273" s="1" t="s">
        <v>71</v>
      </c>
      <c r="D273" s="1" t="s">
        <v>72</v>
      </c>
      <c r="E273">
        <v>1.6643518518518519E-2</v>
      </c>
    </row>
    <row r="274" spans="1:5" x14ac:dyDescent="0.25">
      <c r="A274" s="1" t="s">
        <v>107</v>
      </c>
      <c r="B274" s="1" t="s">
        <v>6</v>
      </c>
      <c r="C274" s="1" t="s">
        <v>71</v>
      </c>
      <c r="D274" s="1" t="s">
        <v>72</v>
      </c>
      <c r="E274">
        <v>2.1458333333333333E-2</v>
      </c>
    </row>
    <row r="275" spans="1:5" x14ac:dyDescent="0.25">
      <c r="A275" s="1" t="s">
        <v>103</v>
      </c>
      <c r="B275" s="1" t="s">
        <v>11</v>
      </c>
      <c r="C275" s="1" t="s">
        <v>71</v>
      </c>
      <c r="D275" s="1" t="s">
        <v>72</v>
      </c>
      <c r="E275">
        <v>2.6539351851851852E-2</v>
      </c>
    </row>
    <row r="276" spans="1:5" x14ac:dyDescent="0.25">
      <c r="A276" s="1" t="s">
        <v>94</v>
      </c>
      <c r="B276" s="1" t="s">
        <v>11</v>
      </c>
      <c r="C276" s="1" t="s">
        <v>71</v>
      </c>
      <c r="D276" s="1" t="s">
        <v>72</v>
      </c>
      <c r="E276">
        <v>1.9467592592592595E-2</v>
      </c>
    </row>
    <row r="277" spans="1:5" x14ac:dyDescent="0.25">
      <c r="A277" s="1" t="s">
        <v>98</v>
      </c>
      <c r="B277" s="1" t="s">
        <v>11</v>
      </c>
      <c r="C277" s="1" t="s">
        <v>71</v>
      </c>
      <c r="D277" s="1" t="s">
        <v>72</v>
      </c>
      <c r="E277">
        <v>1.8194444444444444E-2</v>
      </c>
    </row>
    <row r="278" spans="1:5" x14ac:dyDescent="0.25">
      <c r="A278" s="1" t="s">
        <v>96</v>
      </c>
      <c r="B278" s="1" t="s">
        <v>11</v>
      </c>
      <c r="C278" s="1" t="s">
        <v>71</v>
      </c>
      <c r="D278" s="1" t="s">
        <v>72</v>
      </c>
      <c r="E278">
        <v>1.8784722222222223E-2</v>
      </c>
    </row>
    <row r="279" spans="1:5" x14ac:dyDescent="0.25">
      <c r="A279" s="1" t="s">
        <v>108</v>
      </c>
      <c r="B279" s="1" t="s">
        <v>6</v>
      </c>
      <c r="C279" s="1" t="s">
        <v>52</v>
      </c>
      <c r="D279" s="1" t="s">
        <v>53</v>
      </c>
      <c r="E279">
        <v>1.9699074074074074E-2</v>
      </c>
    </row>
    <row r="280" spans="1:5" x14ac:dyDescent="0.25">
      <c r="A280" s="1" t="s">
        <v>119</v>
      </c>
      <c r="B280" s="1" t="s">
        <v>6</v>
      </c>
      <c r="C280" s="1" t="s">
        <v>52</v>
      </c>
      <c r="D280" s="1" t="s">
        <v>53</v>
      </c>
      <c r="E280">
        <v>1.7534722222222222E-2</v>
      </c>
    </row>
    <row r="281" spans="1:5" x14ac:dyDescent="0.25">
      <c r="A281" s="1" t="s">
        <v>110</v>
      </c>
      <c r="B281" s="1" t="s">
        <v>6</v>
      </c>
      <c r="C281" s="1" t="s">
        <v>52</v>
      </c>
      <c r="D281" s="1" t="s">
        <v>53</v>
      </c>
      <c r="E281">
        <v>1.7511574074074072E-2</v>
      </c>
    </row>
    <row r="282" spans="1:5" x14ac:dyDescent="0.25">
      <c r="A282" s="1" t="s">
        <v>99</v>
      </c>
      <c r="B282" s="1" t="s">
        <v>6</v>
      </c>
      <c r="C282" s="1" t="s">
        <v>52</v>
      </c>
      <c r="D282" s="1" t="s">
        <v>53</v>
      </c>
      <c r="E282">
        <v>1.3194444444444444E-2</v>
      </c>
    </row>
    <row r="283" spans="1:5" x14ac:dyDescent="0.25">
      <c r="A283" s="1" t="s">
        <v>120</v>
      </c>
      <c r="B283" s="1" t="s">
        <v>6</v>
      </c>
      <c r="C283" s="1" t="s">
        <v>52</v>
      </c>
      <c r="D283" s="1" t="s">
        <v>53</v>
      </c>
      <c r="E283">
        <v>1.4340277777777776E-2</v>
      </c>
    </row>
    <row r="284" spans="1:5" x14ac:dyDescent="0.25">
      <c r="A284" s="1" t="s">
        <v>107</v>
      </c>
      <c r="B284" s="1" t="s">
        <v>6</v>
      </c>
      <c r="C284" s="1" t="s">
        <v>52</v>
      </c>
      <c r="D284" s="1" t="s">
        <v>53</v>
      </c>
      <c r="E284">
        <v>1.9722222222222221E-2</v>
      </c>
    </row>
    <row r="285" spans="1:5" x14ac:dyDescent="0.25">
      <c r="A285" s="1" t="s">
        <v>103</v>
      </c>
      <c r="B285" s="1" t="s">
        <v>11</v>
      </c>
      <c r="C285" s="1" t="s">
        <v>52</v>
      </c>
      <c r="D285" s="1" t="s">
        <v>53</v>
      </c>
      <c r="E285">
        <v>2.1377314814814818E-2</v>
      </c>
    </row>
    <row r="286" spans="1:5" x14ac:dyDescent="0.25">
      <c r="A286" s="1" t="s">
        <v>94</v>
      </c>
      <c r="B286" s="1" t="s">
        <v>11</v>
      </c>
      <c r="C286" s="1" t="s">
        <v>52</v>
      </c>
      <c r="D286" s="1" t="s">
        <v>53</v>
      </c>
      <c r="E286">
        <v>1.894675925925926E-2</v>
      </c>
    </row>
    <row r="287" spans="1:5" x14ac:dyDescent="0.25">
      <c r="A287" s="1" t="s">
        <v>98</v>
      </c>
      <c r="B287" s="1" t="s">
        <v>11</v>
      </c>
      <c r="C287" s="1" t="s">
        <v>52</v>
      </c>
      <c r="D287" s="1" t="s">
        <v>53</v>
      </c>
      <c r="E287">
        <v>1.741898148148148E-2</v>
      </c>
    </row>
    <row r="288" spans="1:5" x14ac:dyDescent="0.25">
      <c r="A288" s="1" t="s">
        <v>96</v>
      </c>
      <c r="B288" s="1" t="s">
        <v>11</v>
      </c>
      <c r="C288" s="1" t="s">
        <v>52</v>
      </c>
      <c r="D288" s="1" t="s">
        <v>53</v>
      </c>
      <c r="E288">
        <v>1.6041666666666666E-2</v>
      </c>
    </row>
    <row r="289" spans="1:5" x14ac:dyDescent="0.25">
      <c r="A289" s="1" t="s">
        <v>97</v>
      </c>
      <c r="B289" s="1" t="s">
        <v>11</v>
      </c>
      <c r="C289" s="1" t="s">
        <v>52</v>
      </c>
      <c r="D289" s="1" t="s">
        <v>53</v>
      </c>
      <c r="E289">
        <v>1.9780092592592592E-2</v>
      </c>
    </row>
    <row r="290" spans="1:5" x14ac:dyDescent="0.25">
      <c r="A290" s="1" t="s">
        <v>108</v>
      </c>
      <c r="B290" s="1" t="s">
        <v>6</v>
      </c>
      <c r="C290" s="1" t="s">
        <v>75</v>
      </c>
      <c r="D290" s="1" t="s">
        <v>76</v>
      </c>
      <c r="E290">
        <v>2.3645833333333335E-2</v>
      </c>
    </row>
    <row r="291" spans="1:5" x14ac:dyDescent="0.25">
      <c r="A291" s="1" t="s">
        <v>119</v>
      </c>
      <c r="B291" s="1" t="s">
        <v>6</v>
      </c>
      <c r="C291" s="1" t="s">
        <v>75</v>
      </c>
      <c r="D291" s="1" t="s">
        <v>76</v>
      </c>
      <c r="E291">
        <v>2.0069444444444442E-2</v>
      </c>
    </row>
    <row r="292" spans="1:5" x14ac:dyDescent="0.25">
      <c r="A292" s="1" t="s">
        <v>110</v>
      </c>
      <c r="B292" s="1" t="s">
        <v>6</v>
      </c>
      <c r="C292" s="1" t="s">
        <v>75</v>
      </c>
      <c r="D292" s="1" t="s">
        <v>76</v>
      </c>
      <c r="E292">
        <v>2.0046296296296295E-2</v>
      </c>
    </row>
    <row r="293" spans="1:5" x14ac:dyDescent="0.25">
      <c r="A293" s="1" t="s">
        <v>99</v>
      </c>
      <c r="B293" s="1" t="s">
        <v>6</v>
      </c>
      <c r="C293" s="1" t="s">
        <v>75</v>
      </c>
      <c r="D293" s="1" t="s">
        <v>76</v>
      </c>
      <c r="E293">
        <v>1.4074074074074074E-2</v>
      </c>
    </row>
    <row r="294" spans="1:5" x14ac:dyDescent="0.25">
      <c r="A294" s="1" t="s">
        <v>120</v>
      </c>
      <c r="B294" s="1" t="s">
        <v>6</v>
      </c>
      <c r="C294" s="1" t="s">
        <v>75</v>
      </c>
      <c r="D294" s="1" t="s">
        <v>76</v>
      </c>
      <c r="E294">
        <v>1.3912037037037037E-2</v>
      </c>
    </row>
    <row r="295" spans="1:5" x14ac:dyDescent="0.25">
      <c r="A295" s="1" t="s">
        <v>107</v>
      </c>
      <c r="B295" s="1" t="s">
        <v>6</v>
      </c>
      <c r="C295" s="1" t="s">
        <v>75</v>
      </c>
      <c r="D295" s="1" t="s">
        <v>76</v>
      </c>
      <c r="E295">
        <v>2.0057870370370368E-2</v>
      </c>
    </row>
    <row r="296" spans="1:5" x14ac:dyDescent="0.25">
      <c r="A296" s="1" t="s">
        <v>103</v>
      </c>
      <c r="B296" s="1" t="s">
        <v>11</v>
      </c>
      <c r="C296" s="1" t="s">
        <v>75</v>
      </c>
      <c r="D296" s="1" t="s">
        <v>76</v>
      </c>
      <c r="E296">
        <v>1.7662037037037035E-2</v>
      </c>
    </row>
    <row r="297" spans="1:5" x14ac:dyDescent="0.25">
      <c r="A297" s="1" t="s">
        <v>94</v>
      </c>
      <c r="B297" s="1" t="s">
        <v>11</v>
      </c>
      <c r="C297" s="1" t="s">
        <v>75</v>
      </c>
      <c r="D297" s="1" t="s">
        <v>76</v>
      </c>
      <c r="E297">
        <v>2.193287037037037E-2</v>
      </c>
    </row>
    <row r="298" spans="1:5" x14ac:dyDescent="0.25">
      <c r="A298" s="1" t="s">
        <v>98</v>
      </c>
      <c r="B298" s="1" t="s">
        <v>11</v>
      </c>
      <c r="C298" s="1" t="s">
        <v>75</v>
      </c>
      <c r="D298" s="1" t="s">
        <v>76</v>
      </c>
      <c r="E298">
        <v>1.4722222222222222E-2</v>
      </c>
    </row>
    <row r="299" spans="1:5" x14ac:dyDescent="0.25">
      <c r="A299" s="1" t="s">
        <v>96</v>
      </c>
      <c r="B299" s="1" t="s">
        <v>11</v>
      </c>
      <c r="C299" s="1" t="s">
        <v>75</v>
      </c>
      <c r="D299" s="1" t="s">
        <v>76</v>
      </c>
      <c r="E299">
        <v>1.5532407407407406E-2</v>
      </c>
    </row>
    <row r="300" spans="1:5" x14ac:dyDescent="0.25">
      <c r="A300" s="1" t="s">
        <v>108</v>
      </c>
      <c r="B300" s="1" t="s">
        <v>6</v>
      </c>
      <c r="C300" s="1" t="s">
        <v>77</v>
      </c>
      <c r="D300" s="1" t="s">
        <v>78</v>
      </c>
      <c r="E300">
        <v>1.7685185185185182E-2</v>
      </c>
    </row>
    <row r="301" spans="1:5" x14ac:dyDescent="0.25">
      <c r="A301" s="1" t="s">
        <v>119</v>
      </c>
      <c r="B301" s="1" t="s">
        <v>6</v>
      </c>
      <c r="C301" s="1" t="s">
        <v>77</v>
      </c>
      <c r="D301" s="1" t="s">
        <v>78</v>
      </c>
      <c r="E301">
        <v>1.8414351851851852E-2</v>
      </c>
    </row>
    <row r="302" spans="1:5" x14ac:dyDescent="0.25">
      <c r="A302" s="1" t="s">
        <v>110</v>
      </c>
      <c r="B302" s="1" t="s">
        <v>6</v>
      </c>
      <c r="C302" s="1" t="s">
        <v>77</v>
      </c>
      <c r="D302" s="1" t="s">
        <v>78</v>
      </c>
      <c r="E302">
        <v>1.7893518518518517E-2</v>
      </c>
    </row>
    <row r="303" spans="1:5" x14ac:dyDescent="0.25">
      <c r="A303" s="1" t="s">
        <v>99</v>
      </c>
      <c r="B303" s="1" t="s">
        <v>6</v>
      </c>
      <c r="C303" s="1" t="s">
        <v>77</v>
      </c>
      <c r="D303" s="1" t="s">
        <v>78</v>
      </c>
      <c r="E303">
        <v>1.2534722222222223E-2</v>
      </c>
    </row>
    <row r="304" spans="1:5" x14ac:dyDescent="0.25">
      <c r="A304" s="1" t="s">
        <v>120</v>
      </c>
      <c r="B304" s="1" t="s">
        <v>6</v>
      </c>
      <c r="C304" s="1" t="s">
        <v>77</v>
      </c>
      <c r="D304" s="1" t="s">
        <v>78</v>
      </c>
      <c r="E304">
        <v>1.2372685185185186E-2</v>
      </c>
    </row>
    <row r="305" spans="1:5" x14ac:dyDescent="0.25">
      <c r="A305" s="1" t="s">
        <v>107</v>
      </c>
      <c r="B305" s="1" t="s">
        <v>6</v>
      </c>
      <c r="C305" s="1" t="s">
        <v>77</v>
      </c>
      <c r="D305" s="1" t="s">
        <v>78</v>
      </c>
      <c r="E305">
        <v>1.9398148148148147E-2</v>
      </c>
    </row>
    <row r="306" spans="1:5" x14ac:dyDescent="0.25">
      <c r="A306" s="1" t="s">
        <v>103</v>
      </c>
      <c r="B306" s="1" t="s">
        <v>11</v>
      </c>
      <c r="C306" s="1" t="s">
        <v>77</v>
      </c>
      <c r="D306" s="1" t="s">
        <v>78</v>
      </c>
      <c r="E306">
        <v>1.7488425925925925E-2</v>
      </c>
    </row>
    <row r="307" spans="1:5" x14ac:dyDescent="0.25">
      <c r="A307" s="1" t="s">
        <v>94</v>
      </c>
      <c r="B307" s="1" t="s">
        <v>11</v>
      </c>
      <c r="C307" s="1" t="s">
        <v>77</v>
      </c>
      <c r="D307" s="1" t="s">
        <v>78</v>
      </c>
      <c r="E307">
        <v>1.8738425925925926E-2</v>
      </c>
    </row>
    <row r="308" spans="1:5" x14ac:dyDescent="0.25">
      <c r="A308" s="1" t="s">
        <v>98</v>
      </c>
      <c r="B308" s="1" t="s">
        <v>11</v>
      </c>
      <c r="C308" s="1" t="s">
        <v>77</v>
      </c>
      <c r="D308" s="1" t="s">
        <v>78</v>
      </c>
      <c r="E308">
        <v>1.650462962962963E-2</v>
      </c>
    </row>
    <row r="309" spans="1:5" x14ac:dyDescent="0.25">
      <c r="A309" s="1" t="s">
        <v>96</v>
      </c>
      <c r="B309" s="1" t="s">
        <v>11</v>
      </c>
      <c r="C309" s="1" t="s">
        <v>77</v>
      </c>
      <c r="D309" s="1" t="s">
        <v>78</v>
      </c>
      <c r="E309">
        <v>1.5138888888888889E-2</v>
      </c>
    </row>
    <row r="310" spans="1:5" x14ac:dyDescent="0.25">
      <c r="A310" s="1" t="s">
        <v>108</v>
      </c>
      <c r="B310" s="1" t="s">
        <v>6</v>
      </c>
      <c r="C310" s="1" t="s">
        <v>79</v>
      </c>
      <c r="D310" s="1" t="s">
        <v>80</v>
      </c>
      <c r="E310">
        <v>2.78125E-2</v>
      </c>
    </row>
    <row r="311" spans="1:5" x14ac:dyDescent="0.25">
      <c r="A311" s="1" t="s">
        <v>119</v>
      </c>
      <c r="B311" s="1" t="s">
        <v>6</v>
      </c>
      <c r="C311" s="1" t="s">
        <v>79</v>
      </c>
      <c r="D311" s="1" t="s">
        <v>80</v>
      </c>
      <c r="E311">
        <v>3.0277777777777778E-2</v>
      </c>
    </row>
    <row r="312" spans="1:5" x14ac:dyDescent="0.25">
      <c r="A312" s="1" t="s">
        <v>110</v>
      </c>
      <c r="B312" s="1" t="s">
        <v>6</v>
      </c>
      <c r="C312" s="1" t="s">
        <v>79</v>
      </c>
      <c r="D312" s="1" t="s">
        <v>80</v>
      </c>
      <c r="E312">
        <v>2.9768518518518517E-2</v>
      </c>
    </row>
    <row r="313" spans="1:5" x14ac:dyDescent="0.25">
      <c r="A313" s="1" t="s">
        <v>99</v>
      </c>
      <c r="B313" s="1" t="s">
        <v>6</v>
      </c>
      <c r="C313" s="1" t="s">
        <v>79</v>
      </c>
      <c r="D313" s="1" t="s">
        <v>80</v>
      </c>
      <c r="E313">
        <v>1.8310185185185186E-2</v>
      </c>
    </row>
    <row r="314" spans="1:5" x14ac:dyDescent="0.25">
      <c r="A314" s="1" t="s">
        <v>120</v>
      </c>
      <c r="B314" s="1" t="s">
        <v>6</v>
      </c>
      <c r="C314" s="1" t="s">
        <v>79</v>
      </c>
      <c r="D314" s="1" t="s">
        <v>80</v>
      </c>
      <c r="E314">
        <v>2.327546296296296E-2</v>
      </c>
    </row>
    <row r="315" spans="1:5" x14ac:dyDescent="0.25">
      <c r="A315" s="1" t="s">
        <v>107</v>
      </c>
      <c r="B315" s="1" t="s">
        <v>6</v>
      </c>
      <c r="C315" s="1" t="s">
        <v>79</v>
      </c>
      <c r="D315" s="1" t="s">
        <v>80</v>
      </c>
      <c r="E315">
        <v>3.7754629629629631E-2</v>
      </c>
    </row>
    <row r="316" spans="1:5" x14ac:dyDescent="0.25">
      <c r="A316" s="1" t="s">
        <v>103</v>
      </c>
      <c r="B316" s="1" t="s">
        <v>11</v>
      </c>
      <c r="C316" s="1" t="s">
        <v>79</v>
      </c>
      <c r="D316" s="1" t="s">
        <v>80</v>
      </c>
      <c r="E316">
        <v>2.1076388888888891E-2</v>
      </c>
    </row>
    <row r="317" spans="1:5" x14ac:dyDescent="0.25">
      <c r="A317" s="1" t="s">
        <v>94</v>
      </c>
      <c r="B317" s="1" t="s">
        <v>11</v>
      </c>
      <c r="C317" s="1" t="s">
        <v>79</v>
      </c>
      <c r="D317" s="1" t="s">
        <v>80</v>
      </c>
      <c r="E317">
        <v>2.2638888888888889E-2</v>
      </c>
    </row>
    <row r="318" spans="1:5" x14ac:dyDescent="0.25">
      <c r="A318" s="1" t="s">
        <v>98</v>
      </c>
      <c r="B318" s="1" t="s">
        <v>11</v>
      </c>
      <c r="C318" s="1" t="s">
        <v>79</v>
      </c>
      <c r="D318" s="1" t="s">
        <v>80</v>
      </c>
      <c r="E318">
        <v>1.8217592592592594E-2</v>
      </c>
    </row>
    <row r="319" spans="1:5" x14ac:dyDescent="0.25">
      <c r="A319" s="1" t="s">
        <v>96</v>
      </c>
      <c r="B319" s="1" t="s">
        <v>11</v>
      </c>
      <c r="C319" s="1" t="s">
        <v>79</v>
      </c>
      <c r="D319" s="1" t="s">
        <v>80</v>
      </c>
      <c r="E319">
        <v>1.7939814814814815E-2</v>
      </c>
    </row>
    <row r="320" spans="1:5" x14ac:dyDescent="0.25">
      <c r="A320" s="1" t="s">
        <v>108</v>
      </c>
      <c r="B320" s="1" t="s">
        <v>6</v>
      </c>
      <c r="C320" s="1" t="s">
        <v>81</v>
      </c>
      <c r="D320" s="1" t="s">
        <v>82</v>
      </c>
      <c r="E320">
        <v>1.9837962962962963E-2</v>
      </c>
    </row>
    <row r="321" spans="1:5" x14ac:dyDescent="0.25">
      <c r="A321" s="1" t="s">
        <v>119</v>
      </c>
      <c r="B321" s="1" t="s">
        <v>6</v>
      </c>
      <c r="C321" s="1" t="s">
        <v>81</v>
      </c>
      <c r="D321" s="1" t="s">
        <v>82</v>
      </c>
      <c r="E321">
        <v>1.8055555555555557E-2</v>
      </c>
    </row>
    <row r="322" spans="1:5" x14ac:dyDescent="0.25">
      <c r="A322" s="1" t="s">
        <v>110</v>
      </c>
      <c r="B322" s="1" t="s">
        <v>6</v>
      </c>
      <c r="C322" s="1" t="s">
        <v>81</v>
      </c>
      <c r="D322" s="1" t="s">
        <v>82</v>
      </c>
      <c r="E322">
        <v>2.011574074074074E-2</v>
      </c>
    </row>
    <row r="323" spans="1:5" x14ac:dyDescent="0.25">
      <c r="A323" s="1" t="s">
        <v>99</v>
      </c>
      <c r="B323" s="1" t="s">
        <v>6</v>
      </c>
      <c r="C323" s="1" t="s">
        <v>81</v>
      </c>
      <c r="D323" s="1" t="s">
        <v>82</v>
      </c>
      <c r="E323">
        <v>1.2164351851851852E-2</v>
      </c>
    </row>
    <row r="324" spans="1:5" x14ac:dyDescent="0.25">
      <c r="A324" s="1" t="s">
        <v>120</v>
      </c>
      <c r="B324" s="1" t="s">
        <v>6</v>
      </c>
      <c r="C324" s="1" t="s">
        <v>81</v>
      </c>
      <c r="D324" s="1" t="s">
        <v>82</v>
      </c>
      <c r="E324">
        <v>1.3194444444444444E-2</v>
      </c>
    </row>
    <row r="325" spans="1:5" x14ac:dyDescent="0.25">
      <c r="A325" s="1" t="s">
        <v>107</v>
      </c>
      <c r="B325" s="1" t="s">
        <v>6</v>
      </c>
      <c r="C325" s="1" t="s">
        <v>81</v>
      </c>
      <c r="D325" s="1" t="s">
        <v>82</v>
      </c>
      <c r="E325">
        <v>2.0439814814814817E-2</v>
      </c>
    </row>
    <row r="326" spans="1:5" x14ac:dyDescent="0.25">
      <c r="A326" s="1" t="s">
        <v>103</v>
      </c>
      <c r="B326" s="1" t="s">
        <v>11</v>
      </c>
      <c r="C326" s="1" t="s">
        <v>81</v>
      </c>
      <c r="D326" s="1" t="s">
        <v>82</v>
      </c>
      <c r="E326">
        <v>2.0034722222222221E-2</v>
      </c>
    </row>
    <row r="327" spans="1:5" x14ac:dyDescent="0.25">
      <c r="A327" s="1" t="s">
        <v>94</v>
      </c>
      <c r="B327" s="1" t="s">
        <v>11</v>
      </c>
      <c r="C327" s="1" t="s">
        <v>81</v>
      </c>
      <c r="D327" s="1" t="s">
        <v>82</v>
      </c>
      <c r="E327">
        <v>1.7696759259259259E-2</v>
      </c>
    </row>
    <row r="328" spans="1:5" x14ac:dyDescent="0.25">
      <c r="A328" s="1" t="s">
        <v>98</v>
      </c>
      <c r="B328" s="1" t="s">
        <v>11</v>
      </c>
      <c r="C328" s="1" t="s">
        <v>81</v>
      </c>
      <c r="D328" s="1" t="s">
        <v>82</v>
      </c>
      <c r="E328">
        <v>1.4710648148148148E-2</v>
      </c>
    </row>
    <row r="329" spans="1:5" x14ac:dyDescent="0.25">
      <c r="A329" s="1" t="s">
        <v>96</v>
      </c>
      <c r="B329" s="1" t="s">
        <v>11</v>
      </c>
      <c r="C329" s="1" t="s">
        <v>81</v>
      </c>
      <c r="D329" s="1" t="s">
        <v>82</v>
      </c>
      <c r="E329">
        <v>1.6898148148148148E-2</v>
      </c>
    </row>
    <row r="330" spans="1:5" x14ac:dyDescent="0.25">
      <c r="A330" s="1" t="s">
        <v>119</v>
      </c>
      <c r="B330" s="1" t="s">
        <v>11</v>
      </c>
      <c r="C330" s="1" t="s">
        <v>43</v>
      </c>
      <c r="D330" s="1" t="s">
        <v>44</v>
      </c>
      <c r="E330">
        <v>3.1284722222222221E-2</v>
      </c>
    </row>
    <row r="331" spans="1:5" x14ac:dyDescent="0.25">
      <c r="A331" s="1" t="s">
        <v>119</v>
      </c>
      <c r="B331" s="1" t="s">
        <v>6</v>
      </c>
      <c r="C331" s="1" t="s">
        <v>50</v>
      </c>
      <c r="D331" s="1" t="s">
        <v>51</v>
      </c>
      <c r="E331">
        <v>1.6273148148148148E-2</v>
      </c>
    </row>
    <row r="332" spans="1:5" x14ac:dyDescent="0.25">
      <c r="A332" s="1" t="s">
        <v>95</v>
      </c>
      <c r="B332" s="1" t="s">
        <v>6</v>
      </c>
      <c r="C332" s="1" t="s">
        <v>13</v>
      </c>
      <c r="D332" s="1" t="s">
        <v>14</v>
      </c>
      <c r="E332">
        <v>1.4583333333333332E-2</v>
      </c>
    </row>
    <row r="333" spans="1:5" x14ac:dyDescent="0.25">
      <c r="A333" s="1" t="s">
        <v>95</v>
      </c>
      <c r="B333" s="1" t="s">
        <v>6</v>
      </c>
      <c r="C333" s="1" t="s">
        <v>17</v>
      </c>
      <c r="D333" s="1" t="s">
        <v>18</v>
      </c>
      <c r="E333">
        <v>1.5138888888888889E-2</v>
      </c>
    </row>
    <row r="334" spans="1:5" x14ac:dyDescent="0.25">
      <c r="A334" s="1" t="s">
        <v>95</v>
      </c>
      <c r="B334" s="1" t="s">
        <v>6</v>
      </c>
      <c r="C334" s="1" t="s">
        <v>45</v>
      </c>
      <c r="D334" s="1" t="s">
        <v>46</v>
      </c>
      <c r="E334">
        <v>1.9247685185185184E-2</v>
      </c>
    </row>
    <row r="335" spans="1:5" x14ac:dyDescent="0.25">
      <c r="A335" s="1" t="s">
        <v>95</v>
      </c>
      <c r="B335" s="1" t="s">
        <v>6</v>
      </c>
      <c r="C335" s="1" t="s">
        <v>85</v>
      </c>
      <c r="D335" s="1" t="s">
        <v>49</v>
      </c>
      <c r="E335">
        <v>1.2881944444444446E-2</v>
      </c>
    </row>
    <row r="336" spans="1:5" x14ac:dyDescent="0.25">
      <c r="A336" s="1" t="s">
        <v>95</v>
      </c>
      <c r="B336" s="1" t="s">
        <v>6</v>
      </c>
      <c r="C336" s="1" t="s">
        <v>27</v>
      </c>
      <c r="D336" s="1" t="s">
        <v>28</v>
      </c>
      <c r="E336">
        <v>1.462962962962963E-2</v>
      </c>
    </row>
    <row r="337" spans="1:5" x14ac:dyDescent="0.25">
      <c r="A337" s="1" t="s">
        <v>95</v>
      </c>
      <c r="B337" s="1" t="s">
        <v>6</v>
      </c>
      <c r="C337" s="1" t="s">
        <v>54</v>
      </c>
      <c r="D337" s="1" t="s">
        <v>55</v>
      </c>
      <c r="E337">
        <v>1.4594907407407405E-2</v>
      </c>
    </row>
    <row r="338" spans="1:5" x14ac:dyDescent="0.25">
      <c r="A338" s="1" t="s">
        <v>95</v>
      </c>
      <c r="B338" s="1" t="s">
        <v>6</v>
      </c>
      <c r="C338" s="1" t="s">
        <v>56</v>
      </c>
      <c r="D338" s="1" t="s">
        <v>57</v>
      </c>
      <c r="E338">
        <v>1.525462962962963E-2</v>
      </c>
    </row>
    <row r="339" spans="1:5" x14ac:dyDescent="0.25">
      <c r="A339" s="1" t="s">
        <v>95</v>
      </c>
      <c r="B339" s="1" t="s">
        <v>6</v>
      </c>
      <c r="C339" s="1" t="s">
        <v>58</v>
      </c>
      <c r="D339" s="1" t="s">
        <v>59</v>
      </c>
      <c r="E339">
        <v>1.3946759259259258E-2</v>
      </c>
    </row>
    <row r="340" spans="1:5" x14ac:dyDescent="0.25">
      <c r="A340" s="1" t="s">
        <v>95</v>
      </c>
      <c r="B340" s="1" t="s">
        <v>6</v>
      </c>
      <c r="C340" s="1" t="s">
        <v>86</v>
      </c>
      <c r="D340" s="1" t="s">
        <v>61</v>
      </c>
      <c r="E340">
        <v>1.4456018518518519E-2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197A9-2A52-4B4F-B656-0F5FCE8BF243}">
  <dimension ref="A1:AH17"/>
  <sheetViews>
    <sheetView workbookViewId="0">
      <selection activeCell="C6" sqref="C6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32.7109375" bestFit="1" customWidth="1"/>
    <col min="4" max="4" width="8.5703125" bestFit="1" customWidth="1"/>
    <col min="5" max="22" width="11.5703125" bestFit="1" customWidth="1"/>
    <col min="23" max="34" width="12.5703125" bestFit="1" customWidth="1"/>
  </cols>
  <sheetData>
    <row r="1" spans="1:34" x14ac:dyDescent="0.25">
      <c r="A1" t="s">
        <v>115</v>
      </c>
      <c r="B1" t="s">
        <v>117</v>
      </c>
      <c r="C1" t="s">
        <v>92</v>
      </c>
      <c r="D1" t="s">
        <v>116</v>
      </c>
      <c r="E1" t="s">
        <v>8</v>
      </c>
      <c r="F1" t="s">
        <v>14</v>
      </c>
      <c r="G1" t="s">
        <v>18</v>
      </c>
      <c r="H1" t="s">
        <v>46</v>
      </c>
      <c r="I1" t="s">
        <v>28</v>
      </c>
      <c r="J1" t="s">
        <v>49</v>
      </c>
      <c r="K1" t="s">
        <v>55</v>
      </c>
      <c r="L1" t="s">
        <v>57</v>
      </c>
      <c r="M1" t="s">
        <v>59</v>
      </c>
      <c r="N1" t="s">
        <v>61</v>
      </c>
      <c r="O1" t="s">
        <v>68</v>
      </c>
      <c r="P1" t="s">
        <v>70</v>
      </c>
      <c r="Q1" t="s">
        <v>72</v>
      </c>
      <c r="R1" t="s">
        <v>53</v>
      </c>
      <c r="S1" t="s">
        <v>76</v>
      </c>
      <c r="T1" t="s">
        <v>78</v>
      </c>
      <c r="U1" t="s">
        <v>80</v>
      </c>
      <c r="V1" t="s">
        <v>82</v>
      </c>
      <c r="W1" t="s">
        <v>20</v>
      </c>
      <c r="X1" t="s">
        <v>22</v>
      </c>
      <c r="Y1" t="s">
        <v>24</v>
      </c>
      <c r="Z1" t="s">
        <v>26</v>
      </c>
      <c r="AA1" t="s">
        <v>31</v>
      </c>
      <c r="AB1" t="s">
        <v>33</v>
      </c>
      <c r="AC1" t="s">
        <v>35</v>
      </c>
      <c r="AD1" t="s">
        <v>37</v>
      </c>
      <c r="AE1" t="s">
        <v>40</v>
      </c>
      <c r="AF1" t="s">
        <v>42</v>
      </c>
      <c r="AG1" t="s">
        <v>44</v>
      </c>
      <c r="AH1" t="s">
        <v>51</v>
      </c>
    </row>
    <row r="2" spans="1:34" x14ac:dyDescent="0.25">
      <c r="A2" s="2">
        <f>SUM(TeamGold[[#This Row],[Week 1.1]:[Week 15.2]])</f>
        <v>0.46304398148148151</v>
      </c>
      <c r="B2" s="2" t="s">
        <v>117</v>
      </c>
      <c r="C2" s="1" t="s">
        <v>120</v>
      </c>
      <c r="D2" s="1">
        <f>COUNT(TeamGold[[#This Row],[Week 1.1]:[Week 15.2]])</f>
        <v>30</v>
      </c>
      <c r="E2" s="2">
        <v>2.074074074074074E-2</v>
      </c>
      <c r="F2" s="2">
        <v>1.5277777777777777E-2</v>
      </c>
      <c r="G2" s="2">
        <v>1.4814814814814814E-2</v>
      </c>
      <c r="H2" s="2">
        <v>1.4965277777777779E-2</v>
      </c>
      <c r="I2" s="2">
        <v>1.4282407407407409E-2</v>
      </c>
      <c r="J2" s="2">
        <v>1.53125E-2</v>
      </c>
      <c r="K2" s="2">
        <v>1.4374999999999999E-2</v>
      </c>
      <c r="L2" s="2">
        <v>1.579861111111111E-2</v>
      </c>
      <c r="M2" s="2">
        <v>1.5520833333333333E-2</v>
      </c>
      <c r="N2" s="2">
        <v>1.4583333333333332E-2</v>
      </c>
      <c r="O2" s="2">
        <v>1.2199074074074072E-2</v>
      </c>
      <c r="P2" s="2">
        <v>1.7175925925925924E-2</v>
      </c>
      <c r="Q2" s="2">
        <v>1.6643518518518519E-2</v>
      </c>
      <c r="R2" s="2">
        <v>1.4340277777777776E-2</v>
      </c>
      <c r="S2" s="2">
        <v>1.3912037037037037E-2</v>
      </c>
      <c r="T2" s="2">
        <v>1.2372685185185186E-2</v>
      </c>
      <c r="U2" s="2">
        <v>2.327546296296296E-2</v>
      </c>
      <c r="V2" s="2">
        <v>1.3194444444444444E-2</v>
      </c>
      <c r="W2" s="2">
        <v>1.5949074074074074E-2</v>
      </c>
      <c r="X2" s="2">
        <v>1.4872685185185185E-2</v>
      </c>
      <c r="Y2" s="2">
        <v>1.3530092592592594E-2</v>
      </c>
      <c r="Z2" s="2">
        <v>1.4282407407407409E-2</v>
      </c>
      <c r="AA2" s="2">
        <v>1.6319444444444445E-2</v>
      </c>
      <c r="AB2" s="2">
        <v>1.5578703703703704E-2</v>
      </c>
      <c r="AC2" s="2">
        <v>1.2569444444444446E-2</v>
      </c>
      <c r="AD2" s="2">
        <v>1.6932870370370369E-2</v>
      </c>
      <c r="AE2" s="2">
        <v>1.462962962962963E-2</v>
      </c>
      <c r="AF2" s="2">
        <v>1.7303240740740741E-2</v>
      </c>
      <c r="AG2" s="2">
        <v>2.0856481481481479E-2</v>
      </c>
      <c r="AH2" s="2">
        <v>1.1435185185185185E-2</v>
      </c>
    </row>
    <row r="3" spans="1:34" x14ac:dyDescent="0.25">
      <c r="A3" s="2">
        <f>SUM(TeamGold[[#This Row],[Week 1.1]:[Week 15.2]])</f>
        <v>0.6519907407407407</v>
      </c>
      <c r="B3" s="2" t="s">
        <v>117</v>
      </c>
      <c r="C3" s="1" t="s">
        <v>110</v>
      </c>
      <c r="D3" s="1">
        <f>COUNT(TeamGold[[#This Row],[Week 1.1]:[Week 15.2]])</f>
        <v>30</v>
      </c>
      <c r="E3" s="2">
        <v>3.2615740740740744E-2</v>
      </c>
      <c r="F3" s="2">
        <v>2.584490740740741E-2</v>
      </c>
      <c r="G3" s="2">
        <v>2.4155092592592589E-2</v>
      </c>
      <c r="H3" s="2">
        <v>2.2893518518518521E-2</v>
      </c>
      <c r="I3" s="2">
        <v>1.9872685185185184E-2</v>
      </c>
      <c r="J3" s="2">
        <v>1.892361111111111E-2</v>
      </c>
      <c r="K3" s="2">
        <v>1.8298611111111113E-2</v>
      </c>
      <c r="L3" s="2">
        <v>2.5196759259259256E-2</v>
      </c>
      <c r="M3" s="2">
        <v>1.9872685185185184E-2</v>
      </c>
      <c r="N3" s="2">
        <v>1.7395833333333336E-2</v>
      </c>
      <c r="O3" s="2">
        <v>1.744212962962963E-2</v>
      </c>
      <c r="P3" s="2">
        <v>2.342592592592593E-2</v>
      </c>
      <c r="Q3" s="2">
        <v>1.9988425925925927E-2</v>
      </c>
      <c r="R3" s="2">
        <v>1.7511574074074072E-2</v>
      </c>
      <c r="S3" s="2">
        <v>2.0046296296296295E-2</v>
      </c>
      <c r="T3" s="2">
        <v>1.7893518518518517E-2</v>
      </c>
      <c r="U3" s="2">
        <v>2.9768518518518517E-2</v>
      </c>
      <c r="V3" s="2">
        <v>2.011574074074074E-2</v>
      </c>
      <c r="W3" s="2">
        <v>2.4525462962962968E-2</v>
      </c>
      <c r="X3" s="2">
        <v>2.1631944444444443E-2</v>
      </c>
      <c r="Y3" s="2">
        <v>2.013888888888889E-2</v>
      </c>
      <c r="Z3" s="2">
        <v>1.9027777777777779E-2</v>
      </c>
      <c r="AA3" s="2">
        <v>2.1979166666666664E-2</v>
      </c>
      <c r="AB3" s="2">
        <v>2.1504629629629627E-2</v>
      </c>
      <c r="AC3" s="2">
        <v>1.8680555555555554E-2</v>
      </c>
      <c r="AD3" s="2">
        <v>2.1446759259259259E-2</v>
      </c>
      <c r="AE3" s="2">
        <v>1.9131944444444444E-2</v>
      </c>
      <c r="AF3" s="2">
        <v>2.6215277777777778E-2</v>
      </c>
      <c r="AG3" s="2">
        <v>2.9849537037037036E-2</v>
      </c>
      <c r="AH3" s="2">
        <v>1.6597222222222222E-2</v>
      </c>
    </row>
    <row r="4" spans="1:34" x14ac:dyDescent="0.25">
      <c r="A4" s="2">
        <f>SUM(TeamGold[[#This Row],[Week 1.1]:[Week 15.2]])</f>
        <v>0.6590625</v>
      </c>
      <c r="B4" s="2" t="s">
        <v>117</v>
      </c>
      <c r="C4" s="1" t="s">
        <v>108</v>
      </c>
      <c r="D4" s="1">
        <f>COUNT(TeamGold[[#This Row],[Week 1.1]:[Week 15.2]])</f>
        <v>30</v>
      </c>
      <c r="E4" s="2">
        <v>3.201388888888889E-2</v>
      </c>
      <c r="F4" s="2">
        <v>2.1226851851851854E-2</v>
      </c>
      <c r="G4" s="2">
        <v>2.5902777777777775E-2</v>
      </c>
      <c r="H4" s="2">
        <v>2.2835648148148147E-2</v>
      </c>
      <c r="I4" s="2">
        <v>2.2789351851851852E-2</v>
      </c>
      <c r="J4" s="2">
        <v>2.0590277777777777E-2</v>
      </c>
      <c r="K4" s="2">
        <v>1.9733796296296298E-2</v>
      </c>
      <c r="L4" s="2">
        <v>2.3078703703703702E-2</v>
      </c>
      <c r="M4" s="2">
        <v>2.2939814814814816E-2</v>
      </c>
      <c r="N4" s="2">
        <v>2.0208333333333335E-2</v>
      </c>
      <c r="O4" s="2">
        <v>1.9224537037037037E-2</v>
      </c>
      <c r="P4" s="2">
        <v>2.0763888888888887E-2</v>
      </c>
      <c r="Q4" s="2">
        <v>2.3842592592592596E-2</v>
      </c>
      <c r="R4" s="2">
        <v>1.9699074074074074E-2</v>
      </c>
      <c r="S4" s="2">
        <v>2.3645833333333335E-2</v>
      </c>
      <c r="T4" s="2">
        <v>1.7685185185185182E-2</v>
      </c>
      <c r="U4" s="2">
        <v>2.78125E-2</v>
      </c>
      <c r="V4" s="2">
        <v>1.9837962962962963E-2</v>
      </c>
      <c r="W4" s="2">
        <v>2.4409722222222222E-2</v>
      </c>
      <c r="X4" s="2">
        <v>2.3321759259259261E-2</v>
      </c>
      <c r="Y4" s="2">
        <v>1.8414351851851852E-2</v>
      </c>
      <c r="Z4" s="2">
        <v>1.8981481481481481E-2</v>
      </c>
      <c r="AA4" s="2">
        <v>2.1296296296296299E-2</v>
      </c>
      <c r="AB4" s="2">
        <v>1.9155092592592592E-2</v>
      </c>
      <c r="AC4" s="2">
        <v>1.90625E-2</v>
      </c>
      <c r="AD4" s="2">
        <v>1.9432870370370371E-2</v>
      </c>
      <c r="AE4" s="2">
        <v>2.0925925925925928E-2</v>
      </c>
      <c r="AF4" s="2">
        <v>2.4224537037037034E-2</v>
      </c>
      <c r="AG4" s="2">
        <v>3.079861111111111E-2</v>
      </c>
      <c r="AH4" s="2">
        <v>1.5208333333333332E-2</v>
      </c>
    </row>
    <row r="5" spans="1:34" x14ac:dyDescent="0.25">
      <c r="A5" s="2">
        <f>SUM(TeamGold[[#This Row],[Week 1.1]:[Week 15.2]])</f>
        <v>0.44026620370370378</v>
      </c>
      <c r="B5" s="2" t="s">
        <v>117</v>
      </c>
      <c r="C5" s="1" t="s">
        <v>99</v>
      </c>
      <c r="D5" s="1">
        <f>COUNT(TeamGold[[#This Row],[Week 1.1]:[Week 15.2]])</f>
        <v>29</v>
      </c>
      <c r="E5" s="2">
        <v>2.2164351851851852E-2</v>
      </c>
      <c r="F5" s="2">
        <v>1.6064814814814813E-2</v>
      </c>
      <c r="G5" s="2">
        <v>1.3993055555555555E-2</v>
      </c>
      <c r="H5" s="2">
        <v>1.6747685185185185E-2</v>
      </c>
      <c r="I5" s="2">
        <v>2.2164351851851852E-2</v>
      </c>
      <c r="J5" s="2">
        <v>1.3981481481481482E-2</v>
      </c>
      <c r="K5" s="2">
        <v>1.3796296296296298E-2</v>
      </c>
      <c r="L5" s="2">
        <v>1.5659722222222224E-2</v>
      </c>
      <c r="M5" s="2">
        <v>1.6145833333333335E-2</v>
      </c>
      <c r="N5" s="2">
        <v>1.3877314814814815E-2</v>
      </c>
      <c r="O5" s="2">
        <v>1.3842592592592594E-2</v>
      </c>
      <c r="P5" s="2">
        <v>1.6493055555555556E-2</v>
      </c>
      <c r="Q5" s="2">
        <v>1.4259259259259261E-2</v>
      </c>
      <c r="R5" s="2">
        <v>1.3194444444444444E-2</v>
      </c>
      <c r="S5" s="2">
        <v>1.4074074074074074E-2</v>
      </c>
      <c r="T5" s="2">
        <v>1.2534722222222223E-2</v>
      </c>
      <c r="U5" s="2">
        <v>1.8310185185185186E-2</v>
      </c>
      <c r="V5" s="2">
        <v>1.2164351851851852E-2</v>
      </c>
      <c r="W5" s="2">
        <v>1.5636574074074074E-2</v>
      </c>
      <c r="X5" s="2">
        <v>1.3599537037037037E-2</v>
      </c>
      <c r="Y5" s="2">
        <v>1.34375E-2</v>
      </c>
      <c r="Z5" s="2">
        <v>1.4745370370370372E-2</v>
      </c>
      <c r="AA5" s="2">
        <v>1.7534722222222222E-2</v>
      </c>
      <c r="AB5" s="2">
        <v>1.4108796296296295E-2</v>
      </c>
      <c r="AC5" s="2">
        <v>1.4467592592592593E-2</v>
      </c>
      <c r="AD5" s="2">
        <v>1.6249999999999997E-2</v>
      </c>
      <c r="AE5" s="2">
        <v>1.2881944444444446E-2</v>
      </c>
      <c r="AF5" s="2">
        <v>1.5925925925925927E-2</v>
      </c>
      <c r="AG5" s="2"/>
      <c r="AH5" s="2">
        <v>1.2210648148148146E-2</v>
      </c>
    </row>
    <row r="6" spans="1:34" x14ac:dyDescent="0.25">
      <c r="A6" s="2">
        <f>SUM(TeamGold[[#This Row],[Week 1.1]:[Week 15.2]])</f>
        <v>0.57761574074074074</v>
      </c>
      <c r="B6" s="2" t="s">
        <v>117</v>
      </c>
      <c r="C6" s="1" t="s">
        <v>119</v>
      </c>
      <c r="D6" s="1">
        <f>COUNT(TeamGold[[#This Row],[Week 1.1]:[Week 15.2]])</f>
        <v>29</v>
      </c>
      <c r="E6" s="2">
        <v>2.326388888888889E-2</v>
      </c>
      <c r="F6" s="2">
        <v>2.1828703703703701E-2</v>
      </c>
      <c r="G6" s="2">
        <v>2.1944444444444447E-2</v>
      </c>
      <c r="H6" s="2">
        <v>2.3101851851851849E-2</v>
      </c>
      <c r="I6" s="2">
        <v>1.8692129629629631E-2</v>
      </c>
      <c r="J6" s="2">
        <v>1.6782407407407409E-2</v>
      </c>
      <c r="K6" s="2">
        <v>1.7858796296296296E-2</v>
      </c>
      <c r="L6" s="2">
        <v>1.7789351851851851E-2</v>
      </c>
      <c r="M6" s="2">
        <v>2.071759259259259E-2</v>
      </c>
      <c r="N6" s="2">
        <v>1.6180555555555556E-2</v>
      </c>
      <c r="O6" s="2">
        <v>1.6527777777777777E-2</v>
      </c>
      <c r="P6" s="2">
        <v>2.0787037037037038E-2</v>
      </c>
      <c r="Q6" s="2">
        <v>2.2627314814814819E-2</v>
      </c>
      <c r="R6" s="2">
        <v>1.7534722222222222E-2</v>
      </c>
      <c r="S6" s="2">
        <v>2.0069444444444442E-2</v>
      </c>
      <c r="T6" s="2">
        <v>1.8414351851851852E-2</v>
      </c>
      <c r="U6" s="2">
        <v>3.0277777777777778E-2</v>
      </c>
      <c r="V6" s="2">
        <v>1.8055555555555557E-2</v>
      </c>
      <c r="W6" s="2">
        <v>2.0983796296296296E-2</v>
      </c>
      <c r="X6" s="2">
        <v>1.96875E-2</v>
      </c>
      <c r="Y6" s="2">
        <v>2.1990740740740741E-2</v>
      </c>
      <c r="Z6" s="2">
        <v>1.8726851851851852E-2</v>
      </c>
      <c r="AA6" s="2">
        <v>1.9120370370370371E-2</v>
      </c>
      <c r="AB6" s="2">
        <v>1.8738425925925926E-2</v>
      </c>
      <c r="AC6" s="2">
        <v>1.8287037037037036E-2</v>
      </c>
      <c r="AD6" s="2">
        <v>2.179398148148148E-2</v>
      </c>
      <c r="AE6" s="2">
        <v>1.6736111111111111E-2</v>
      </c>
      <c r="AF6" s="2">
        <v>2.2824074074074076E-2</v>
      </c>
      <c r="AG6" s="2"/>
      <c r="AH6" s="2">
        <v>1.6273148148148148E-2</v>
      </c>
    </row>
    <row r="7" spans="1:34" x14ac:dyDescent="0.25">
      <c r="A7" s="2">
        <f>SUM(TeamGold[[#This Row],[Week 1.1]:[Week 15.2]])</f>
        <v>0.63853009259259264</v>
      </c>
      <c r="B7" s="2" t="s">
        <v>117</v>
      </c>
      <c r="C7" s="1" t="s">
        <v>107</v>
      </c>
      <c r="D7" s="1">
        <f>COUNT(TeamGold[[#This Row],[Week 1.1]:[Week 15.2]])</f>
        <v>29</v>
      </c>
      <c r="E7" s="2">
        <v>3.515046296296296E-2</v>
      </c>
      <c r="F7" s="2">
        <v>2.6203703703703705E-2</v>
      </c>
      <c r="G7" s="2">
        <v>2.2951388888888886E-2</v>
      </c>
      <c r="H7" s="2">
        <v>2.210648148148148E-2</v>
      </c>
      <c r="I7" s="2">
        <v>2.4328703703703703E-2</v>
      </c>
      <c r="J7" s="2">
        <v>1.8553240740740742E-2</v>
      </c>
      <c r="K7" s="2">
        <v>1.9351851851851853E-2</v>
      </c>
      <c r="L7" s="2">
        <v>2.3078703703703702E-2</v>
      </c>
      <c r="M7" s="2">
        <v>2.0497685185185185E-2</v>
      </c>
      <c r="N7" s="2">
        <v>1.681712962962963E-2</v>
      </c>
      <c r="O7" s="2">
        <v>1.7569444444444447E-2</v>
      </c>
      <c r="P7" s="2">
        <v>2.6215277777777778E-2</v>
      </c>
      <c r="Q7" s="2">
        <v>2.1458333333333333E-2</v>
      </c>
      <c r="R7" s="2">
        <v>1.9722222222222221E-2</v>
      </c>
      <c r="S7" s="2">
        <v>2.0057870370370368E-2</v>
      </c>
      <c r="T7" s="2">
        <v>1.9398148148148147E-2</v>
      </c>
      <c r="U7" s="2">
        <v>3.7754629629629631E-2</v>
      </c>
      <c r="V7" s="2">
        <v>2.0439814814814817E-2</v>
      </c>
      <c r="W7" s="2">
        <v>2.074074074074074E-2</v>
      </c>
      <c r="X7" s="2">
        <v>2.3206018518518515E-2</v>
      </c>
      <c r="Y7" s="2">
        <v>1.9594907407407405E-2</v>
      </c>
      <c r="Z7" s="2">
        <v>1.8310185185185186E-2</v>
      </c>
      <c r="AA7" s="2">
        <v>2.4270833333333335E-2</v>
      </c>
      <c r="AB7" s="2">
        <v>1.7824074074074076E-2</v>
      </c>
      <c r="AC7" s="2">
        <v>1.7997685185185186E-2</v>
      </c>
      <c r="AD7" s="2">
        <v>2.4340277777777777E-2</v>
      </c>
      <c r="AE7" s="2">
        <v>2.1817129629629631E-2</v>
      </c>
      <c r="AF7" s="2">
        <v>2.1284722222222222E-2</v>
      </c>
      <c r="AG7" s="2"/>
      <c r="AH7" s="2">
        <v>1.7488425925925925E-2</v>
      </c>
    </row>
    <row r="8" spans="1:34" x14ac:dyDescent="0.25">
      <c r="A8" s="2">
        <f>SUM(TeamGold[[#This Row],[Week 1.1]:[Week 15.2]])</f>
        <v>0.16658564814814814</v>
      </c>
      <c r="B8" s="2" t="s">
        <v>117</v>
      </c>
      <c r="C8" s="1" t="s">
        <v>94</v>
      </c>
      <c r="D8" s="1">
        <f>COUNT(TeamGold[[#This Row],[Week 1.1]:[Week 15.2]])</f>
        <v>11</v>
      </c>
      <c r="E8" s="2">
        <v>1.9409722222222221E-2</v>
      </c>
      <c r="F8" s="2">
        <v>1.5069444444444443E-2</v>
      </c>
      <c r="G8" s="2">
        <v>1.5879629629629629E-2</v>
      </c>
      <c r="H8" s="2">
        <v>1.4143518518518519E-2</v>
      </c>
      <c r="I8" s="2">
        <v>1.383101851851852E-2</v>
      </c>
      <c r="J8" s="2">
        <v>1.6203703703703703E-2</v>
      </c>
      <c r="K8" s="2">
        <v>1.255787037037037E-2</v>
      </c>
      <c r="L8" s="2">
        <v>1.4490740740740742E-2</v>
      </c>
      <c r="M8" s="2">
        <v>1.6076388888888887E-2</v>
      </c>
      <c r="N8" s="2">
        <v>1.6099537037037037E-2</v>
      </c>
      <c r="O8" s="2">
        <v>1.2824074074074073E-2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x14ac:dyDescent="0.25">
      <c r="A9" s="2">
        <f>SUM(TeamGold[[#This Row],[Week 1.1]:[Week 15.2]])</f>
        <v>0.15689814814814815</v>
      </c>
      <c r="B9" s="2" t="s">
        <v>117</v>
      </c>
      <c r="C9" s="1" t="s">
        <v>95</v>
      </c>
      <c r="D9" s="1">
        <f>COUNT(TeamGold[[#This Row],[Week 1.1]:[Week 15.2]])</f>
        <v>10</v>
      </c>
      <c r="E9" s="2">
        <v>2.2164351851851852E-2</v>
      </c>
      <c r="F9" s="2">
        <v>1.4583333333333332E-2</v>
      </c>
      <c r="G9" s="2">
        <v>1.5138888888888889E-2</v>
      </c>
      <c r="H9" s="2">
        <v>1.9247685185185184E-2</v>
      </c>
      <c r="I9" s="2">
        <v>1.462962962962963E-2</v>
      </c>
      <c r="J9" s="2">
        <v>1.2881944444444446E-2</v>
      </c>
      <c r="K9" s="2">
        <v>1.4594907407407405E-2</v>
      </c>
      <c r="L9" s="2">
        <v>1.525462962962963E-2</v>
      </c>
      <c r="M9" s="2">
        <v>1.3946759259259258E-2</v>
      </c>
      <c r="N9" s="2">
        <v>1.4456018518518519E-2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x14ac:dyDescent="0.25">
      <c r="A10" s="2">
        <f>SUM(TeamGold[[#This Row],[Week 1.1]:[Week 15.2]])</f>
        <v>2.6527777777777775E-2</v>
      </c>
      <c r="B10" s="2" t="s">
        <v>117</v>
      </c>
      <c r="C10" s="1" t="s">
        <v>97</v>
      </c>
      <c r="D10" s="1">
        <f>COUNT(TeamGold[[#This Row],[Week 1.1]:[Week 15.2]])</f>
        <v>2</v>
      </c>
      <c r="E10" s="2"/>
      <c r="F10" s="2">
        <v>1.3622685185185184E-2</v>
      </c>
      <c r="G10" s="2"/>
      <c r="H10" s="2"/>
      <c r="I10" s="2">
        <v>1.2905092592592591E-2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x14ac:dyDescent="0.25">
      <c r="A11" s="2">
        <f>SUM(TeamGold[[#This Row],[Week 1.1]:[Week 15.2]])</f>
        <v>2.8784722222222218E-2</v>
      </c>
      <c r="B11" s="2" t="s">
        <v>117</v>
      </c>
      <c r="C11" s="1" t="s">
        <v>98</v>
      </c>
      <c r="D11" s="1">
        <f>COUNT(TeamGold[[#This Row],[Week 1.1]:[Week 15.2]])</f>
        <v>2</v>
      </c>
      <c r="E11" s="2"/>
      <c r="F11" s="2"/>
      <c r="G11" s="2">
        <v>1.2974537037037036E-2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>
        <v>1.5810185185185184E-2</v>
      </c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x14ac:dyDescent="0.25">
      <c r="A12" s="2">
        <f>SUM(TeamGold[[#This Row],[Week 1.1]:[Week 15.2]])</f>
        <v>3.1782407407407412E-2</v>
      </c>
      <c r="B12" s="2" t="s">
        <v>117</v>
      </c>
      <c r="C12" s="1" t="s">
        <v>93</v>
      </c>
      <c r="D12" s="1">
        <f>COUNT(TeamGold[[#This Row],[Week 1.1]:[Week 15.2]])</f>
        <v>2</v>
      </c>
      <c r="E12" s="2">
        <v>1.8043981481481484E-2</v>
      </c>
      <c r="F12" s="2">
        <v>1.3738425925925926E-2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1:34" x14ac:dyDescent="0.25">
      <c r="A13" s="2">
        <f>SUM(TeamGold[[#This Row],[Week 1.1]:[Week 15.2]])</f>
        <v>4.2442129629629628E-2</v>
      </c>
      <c r="B13" s="2" t="s">
        <v>117</v>
      </c>
      <c r="C13" s="1" t="s">
        <v>104</v>
      </c>
      <c r="D13" s="1">
        <f>COUNT(TeamGold[[#This Row],[Week 1.1]:[Week 15.2]])</f>
        <v>2</v>
      </c>
      <c r="E13" s="2">
        <v>2.3935185185185184E-2</v>
      </c>
      <c r="F13" s="2"/>
      <c r="G13" s="2">
        <v>1.8506944444444444E-2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 spans="1:34" x14ac:dyDescent="0.25">
      <c r="A14" s="2">
        <f>SUM(TeamGold[[#This Row],[Week 1.1]:[Week 15.2]])</f>
        <v>4.5416666666666661E-2</v>
      </c>
      <c r="B14" s="2" t="s">
        <v>117</v>
      </c>
      <c r="C14" s="1" t="s">
        <v>106</v>
      </c>
      <c r="D14" s="1">
        <f>COUNT(TeamGold[[#This Row],[Week 1.1]:[Week 15.2]])</f>
        <v>2</v>
      </c>
      <c r="E14" s="2">
        <v>2.630787037037037E-2</v>
      </c>
      <c r="F14" s="2">
        <v>1.9108796296296294E-2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spans="1:34" x14ac:dyDescent="0.25">
      <c r="A15" s="2">
        <f>SUM(TeamGold[[#This Row],[Week 1.1]:[Week 15.2]])</f>
        <v>4.8564814814814811E-2</v>
      </c>
      <c r="B15" s="2" t="s">
        <v>117</v>
      </c>
      <c r="C15" s="1" t="s">
        <v>109</v>
      </c>
      <c r="D15" s="1">
        <f>COUNT(TeamGold[[#This Row],[Week 1.1]:[Week 15.2]])</f>
        <v>2</v>
      </c>
      <c r="E15" s="2">
        <v>2.8148148148148148E-2</v>
      </c>
      <c r="F15" s="2"/>
      <c r="G15" s="2">
        <v>2.0416666666666666E-2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 spans="1:34" x14ac:dyDescent="0.25">
      <c r="A16" s="2">
        <f>SUM(TeamGold[[#This Row],[Week 1.1]:[Week 15.2]])</f>
        <v>1.5833333333333335E-2</v>
      </c>
      <c r="B16" s="2" t="s">
        <v>117</v>
      </c>
      <c r="C16" s="1" t="s">
        <v>113</v>
      </c>
      <c r="D16" s="1">
        <f>COUNT(TeamGold[[#This Row],[Week 1.1]:[Week 15.2]])</f>
        <v>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>
        <v>1.5833333333333335E-2</v>
      </c>
      <c r="AG16" s="2"/>
      <c r="AH16" s="2"/>
    </row>
    <row r="17" spans="1:34" x14ac:dyDescent="0.25">
      <c r="A17" s="2">
        <f>SUM(TeamGold[[#This Row],[Week 1.1]:[Week 15.2]])</f>
        <v>2.7569444444444448E-2</v>
      </c>
      <c r="B17" s="2" t="s">
        <v>117</v>
      </c>
      <c r="C17" s="1" t="s">
        <v>114</v>
      </c>
      <c r="D17" s="1">
        <f>COUNT(TeamGold[[#This Row],[Week 1.1]:[Week 15.2]])</f>
        <v>1</v>
      </c>
      <c r="E17" s="2"/>
      <c r="F17" s="2"/>
      <c r="G17" s="2"/>
      <c r="H17" s="2">
        <v>2.7569444444444448E-2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6497E-2831-4A67-8F64-097EDC901323}">
  <dimension ref="A1:AH15"/>
  <sheetViews>
    <sheetView workbookViewId="0">
      <selection activeCell="C15" sqref="C15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32.7109375" bestFit="1" customWidth="1"/>
    <col min="4" max="4" width="8.5703125" bestFit="1" customWidth="1"/>
    <col min="5" max="22" width="11.5703125" bestFit="1" customWidth="1"/>
    <col min="23" max="34" width="12.5703125" bestFit="1" customWidth="1"/>
  </cols>
  <sheetData>
    <row r="1" spans="1:34" x14ac:dyDescent="0.25">
      <c r="A1" t="s">
        <v>115</v>
      </c>
      <c r="B1" t="s">
        <v>117</v>
      </c>
      <c r="C1" t="s">
        <v>92</v>
      </c>
      <c r="D1" t="s">
        <v>116</v>
      </c>
      <c r="E1" t="s">
        <v>8</v>
      </c>
      <c r="F1" t="s">
        <v>14</v>
      </c>
      <c r="G1" t="s">
        <v>18</v>
      </c>
      <c r="H1" t="s">
        <v>46</v>
      </c>
      <c r="I1" t="s">
        <v>28</v>
      </c>
      <c r="J1" t="s">
        <v>49</v>
      </c>
      <c r="K1" t="s">
        <v>55</v>
      </c>
      <c r="L1" t="s">
        <v>57</v>
      </c>
      <c r="M1" t="s">
        <v>59</v>
      </c>
      <c r="N1" t="s">
        <v>61</v>
      </c>
      <c r="O1" t="s">
        <v>68</v>
      </c>
      <c r="P1" t="s">
        <v>70</v>
      </c>
      <c r="Q1" t="s">
        <v>72</v>
      </c>
      <c r="R1" t="s">
        <v>53</v>
      </c>
      <c r="S1" t="s">
        <v>76</v>
      </c>
      <c r="T1" t="s">
        <v>78</v>
      </c>
      <c r="U1" t="s">
        <v>80</v>
      </c>
      <c r="V1" t="s">
        <v>82</v>
      </c>
      <c r="W1" t="s">
        <v>20</v>
      </c>
      <c r="X1" t="s">
        <v>22</v>
      </c>
      <c r="Y1" t="s">
        <v>24</v>
      </c>
      <c r="Z1" t="s">
        <v>26</v>
      </c>
      <c r="AA1" t="s">
        <v>31</v>
      </c>
      <c r="AB1" t="s">
        <v>33</v>
      </c>
      <c r="AC1" t="s">
        <v>35</v>
      </c>
      <c r="AD1" t="s">
        <v>37</v>
      </c>
      <c r="AE1" t="s">
        <v>40</v>
      </c>
      <c r="AF1" t="s">
        <v>42</v>
      </c>
      <c r="AG1" t="s">
        <v>44</v>
      </c>
      <c r="AH1" t="s">
        <v>51</v>
      </c>
    </row>
    <row r="2" spans="1:34" hidden="1" x14ac:dyDescent="0.25">
      <c r="A2" s="2">
        <f>SUM(TeamPlatinum[[#This Row],[Week 1.1]:[Week 15.2]])</f>
        <v>2.0601851851851854E-2</v>
      </c>
      <c r="B2" s="2" t="s">
        <v>117</v>
      </c>
      <c r="C2" s="1" t="s">
        <v>100</v>
      </c>
      <c r="D2" s="1">
        <f>COUNT(TeamPlatinum[[#This Row],[Week 1.1]:[Week 15.2]])</f>
        <v>1</v>
      </c>
      <c r="E2" s="2">
        <v>2.0601851851851854E-2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idden="1" x14ac:dyDescent="0.25">
      <c r="A3" s="2">
        <f>SUM(TeamPlatinum[[#This Row],[Week 1.1]:[Week 15.2]])</f>
        <v>2.1238425925925924E-2</v>
      </c>
      <c r="B3" s="2" t="s">
        <v>117</v>
      </c>
      <c r="C3" s="1" t="s">
        <v>99</v>
      </c>
      <c r="D3" s="1">
        <f>COUNT(TeamPlatinum[[#This Row],[Week 1.1]:[Week 15.2]])</f>
        <v>1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>
        <v>2.1238425925925924E-2</v>
      </c>
      <c r="AH3" s="2"/>
    </row>
    <row r="4" spans="1:34" hidden="1" x14ac:dyDescent="0.25">
      <c r="A4" s="2">
        <f>SUM(TeamPlatinum[[#This Row],[Week 1.1]:[Week 15.2]])</f>
        <v>2.3078703703703702E-2</v>
      </c>
      <c r="B4" s="2" t="s">
        <v>117</v>
      </c>
      <c r="C4" s="1" t="s">
        <v>102</v>
      </c>
      <c r="D4" s="1">
        <f>COUNT(TeamPlatinum[[#This Row],[Week 1.1]:[Week 15.2]])</f>
        <v>1</v>
      </c>
      <c r="E4" s="2"/>
      <c r="F4" s="2">
        <v>2.3078703703703702E-2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idden="1" x14ac:dyDescent="0.25">
      <c r="A5" s="2">
        <f>SUM(TeamPlatinum[[#This Row],[Week 1.1]:[Week 15.2]])</f>
        <v>2.9618055555555554E-2</v>
      </c>
      <c r="B5" s="2" t="s">
        <v>117</v>
      </c>
      <c r="C5" s="1" t="s">
        <v>101</v>
      </c>
      <c r="D5" s="1">
        <f>COUNT(TeamPlatinum[[#This Row],[Week 1.1]:[Week 15.2]])</f>
        <v>1</v>
      </c>
      <c r="E5" s="2">
        <v>2.9618055555555554E-2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idden="1" x14ac:dyDescent="0.25">
      <c r="A6" s="2">
        <f>SUM(TeamPlatinum[[#This Row],[Week 1.1]:[Week 15.2]])</f>
        <v>3.0914351851851849E-2</v>
      </c>
      <c r="B6" s="2" t="s">
        <v>117</v>
      </c>
      <c r="C6" s="1" t="s">
        <v>113</v>
      </c>
      <c r="D6" s="1">
        <f>COUNT(TeamPlatinum[[#This Row],[Week 1.1]:[Week 15.2]])</f>
        <v>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>
        <v>3.0914351851851849E-2</v>
      </c>
      <c r="AH6" s="2"/>
    </row>
    <row r="7" spans="1:34" hidden="1" x14ac:dyDescent="0.25">
      <c r="A7" s="2">
        <f>SUM(TeamPlatinum[[#This Row],[Week 1.1]:[Week 15.2]])</f>
        <v>3.1284722222222221E-2</v>
      </c>
      <c r="B7" s="2" t="s">
        <v>117</v>
      </c>
      <c r="C7" s="1" t="s">
        <v>119</v>
      </c>
      <c r="D7" s="1">
        <f>COUNT(TeamPlatinum[[#This Row],[Week 1.1]:[Week 15.2]])</f>
        <v>1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>
        <v>3.1284722222222221E-2</v>
      </c>
      <c r="AH7" s="2"/>
    </row>
    <row r="8" spans="1:34" hidden="1" x14ac:dyDescent="0.25">
      <c r="A8" s="2">
        <f>SUM(TeamPlatinum[[#This Row],[Week 1.1]:[Week 15.2]])</f>
        <v>3.9374999999999993E-2</v>
      </c>
      <c r="B8" s="2" t="s">
        <v>117</v>
      </c>
      <c r="C8" s="1" t="s">
        <v>97</v>
      </c>
      <c r="D8" s="1">
        <f>COUNT(TeamPlatinum[[#This Row],[Week 1.1]:[Week 15.2]])</f>
        <v>2</v>
      </c>
      <c r="E8" s="2">
        <v>1.9594907407407405E-2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>
        <v>1.9780092592592592E-2</v>
      </c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hidden="1" x14ac:dyDescent="0.25">
      <c r="A9" s="2">
        <f>SUM(TeamPlatinum[[#This Row],[Week 1.1]:[Week 15.2]])</f>
        <v>4.5949074074074073E-2</v>
      </c>
      <c r="B9" s="2" t="s">
        <v>117</v>
      </c>
      <c r="C9" s="1" t="s">
        <v>112</v>
      </c>
      <c r="D9" s="1">
        <f>COUNT(TeamPlatinum[[#This Row],[Week 1.1]:[Week 15.2]])</f>
        <v>2</v>
      </c>
      <c r="E9" s="2">
        <v>2.4363425925925927E-2</v>
      </c>
      <c r="F9" s="2">
        <v>2.1585648148148145E-2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hidden="1" x14ac:dyDescent="0.25">
      <c r="A10" s="2">
        <f>SUM(TeamPlatinum[[#This Row],[Week 1.1]:[Week 15.2]])</f>
        <v>5.1527777777777783E-2</v>
      </c>
      <c r="B10" s="2" t="s">
        <v>117</v>
      </c>
      <c r="C10" s="1" t="s">
        <v>111</v>
      </c>
      <c r="D10" s="1">
        <f>COUNT(TeamPlatinum[[#This Row],[Week 1.1]:[Week 15.2]])</f>
        <v>2</v>
      </c>
      <c r="E10" s="2">
        <v>2.359953703703704E-2</v>
      </c>
      <c r="F10" s="2">
        <v>2.7928240740740743E-2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hidden="1" x14ac:dyDescent="0.25">
      <c r="A11" s="2">
        <f>SUM(TeamPlatinum[[#This Row],[Week 1.1]:[Week 15.2]])</f>
        <v>5.513888888888889E-2</v>
      </c>
      <c r="B11" s="2" t="s">
        <v>117</v>
      </c>
      <c r="C11" s="1" t="s">
        <v>105</v>
      </c>
      <c r="D11" s="1">
        <f>COUNT(TeamPlatinum[[#This Row],[Week 1.1]:[Week 15.2]])</f>
        <v>2</v>
      </c>
      <c r="E11" s="2"/>
      <c r="F11" s="2"/>
      <c r="G11" s="2">
        <v>2.6539351851851852E-2</v>
      </c>
      <c r="H11" s="2">
        <v>2.8599537037037034E-2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x14ac:dyDescent="0.25">
      <c r="A12" s="2">
        <f>SUM(TeamPlatinum[[#This Row],[Week 1.1]:[Week 15.2]])</f>
        <v>0.46239583333333328</v>
      </c>
      <c r="B12" s="2"/>
      <c r="C12" s="1" t="s">
        <v>98</v>
      </c>
      <c r="D12" s="1">
        <f>COUNT(TeamPlatinum[[#This Row],[Week 1.1]:[Week 15.2]])</f>
        <v>29</v>
      </c>
      <c r="E12" s="2">
        <v>2.0069444444444442E-2</v>
      </c>
      <c r="F12" s="2">
        <v>1.7048611111111112E-2</v>
      </c>
      <c r="G12" s="2">
        <v>2.0011574074074074E-2</v>
      </c>
      <c r="H12" s="2">
        <v>1.7048611111111112E-2</v>
      </c>
      <c r="I12" s="2">
        <v>1.5856481481481482E-2</v>
      </c>
      <c r="J12" s="2">
        <v>1.283564814814815E-2</v>
      </c>
      <c r="K12" s="2">
        <v>1.4479166666666668E-2</v>
      </c>
      <c r="L12" s="2">
        <v>1.622685185185185E-2</v>
      </c>
      <c r="M12" s="2">
        <v>1.5740740740740743E-2</v>
      </c>
      <c r="N12" s="2">
        <v>1.3472222222222221E-2</v>
      </c>
      <c r="O12" s="2">
        <v>1.1377314814814814E-2</v>
      </c>
      <c r="P12" s="2">
        <v>1.8865740740740742E-2</v>
      </c>
      <c r="Q12" s="2">
        <v>1.8194444444444444E-2</v>
      </c>
      <c r="R12" s="2">
        <v>1.741898148148148E-2</v>
      </c>
      <c r="S12" s="2">
        <v>1.4722222222222222E-2</v>
      </c>
      <c r="T12" s="2">
        <v>1.650462962962963E-2</v>
      </c>
      <c r="U12" s="2">
        <v>1.8217592592592594E-2</v>
      </c>
      <c r="V12" s="2">
        <v>1.4710648148148148E-2</v>
      </c>
      <c r="W12" s="2">
        <v>1.5324074074074073E-2</v>
      </c>
      <c r="X12" s="2">
        <v>1.2013888888888888E-2</v>
      </c>
      <c r="Y12" s="2">
        <v>1.3888888888888888E-2</v>
      </c>
      <c r="Z12" s="2">
        <v>1.7696759259259259E-2</v>
      </c>
      <c r="AA12" s="2">
        <v>1.5648148148148151E-2</v>
      </c>
      <c r="AB12" s="2">
        <v>1.4722222222222222E-2</v>
      </c>
      <c r="AC12" s="2">
        <v>1.2037037037037035E-2</v>
      </c>
      <c r="AD12" s="2">
        <v>1.8877314814814816E-2</v>
      </c>
      <c r="AE12" s="2">
        <v>1.8229166666666668E-2</v>
      </c>
      <c r="AF12" s="2">
        <v>1.9861111111111111E-2</v>
      </c>
      <c r="AG12" s="2"/>
      <c r="AH12" s="2">
        <v>1.1296296296296296E-2</v>
      </c>
    </row>
    <row r="13" spans="1:34" x14ac:dyDescent="0.25">
      <c r="A13" s="2">
        <f>SUM(TeamPlatinum[[#This Row],[Week 1.1]:[Week 15.2]])</f>
        <v>0.4851273148148148</v>
      </c>
      <c r="B13" s="2" t="s">
        <v>117</v>
      </c>
      <c r="C13" s="1" t="s">
        <v>96</v>
      </c>
      <c r="D13" s="1">
        <f>COUNT(TeamPlatinum[[#This Row],[Week 1.1]:[Week 15.2]])</f>
        <v>30</v>
      </c>
      <c r="E13" s="2">
        <v>1.7303240740740741E-2</v>
      </c>
      <c r="F13" s="2">
        <v>1.6238425925925924E-2</v>
      </c>
      <c r="G13" s="2">
        <v>2.0312500000000001E-2</v>
      </c>
      <c r="H13" s="2">
        <v>1.6759259259259258E-2</v>
      </c>
      <c r="I13" s="2">
        <v>1.7233796296296296E-2</v>
      </c>
      <c r="J13" s="2">
        <v>1.3680555555555555E-2</v>
      </c>
      <c r="K13" s="2">
        <v>1.5127314814814816E-2</v>
      </c>
      <c r="L13" s="2">
        <v>1.5335648148148147E-2</v>
      </c>
      <c r="M13" s="2">
        <v>1.5347222222222222E-2</v>
      </c>
      <c r="N13" s="2">
        <v>1.4398148148148148E-2</v>
      </c>
      <c r="O13" s="2">
        <v>1.383101851851852E-2</v>
      </c>
      <c r="P13" s="2">
        <v>1.7476851851851851E-2</v>
      </c>
      <c r="Q13" s="2">
        <v>1.8784722222222223E-2</v>
      </c>
      <c r="R13" s="2">
        <v>1.6041666666666666E-2</v>
      </c>
      <c r="S13" s="2">
        <v>1.5532407407407406E-2</v>
      </c>
      <c r="T13" s="2">
        <v>1.5138888888888889E-2</v>
      </c>
      <c r="U13" s="2">
        <v>1.7939814814814815E-2</v>
      </c>
      <c r="V13" s="2">
        <v>1.6898148148148148E-2</v>
      </c>
      <c r="W13" s="2">
        <v>1.8206018518518517E-2</v>
      </c>
      <c r="X13" s="2">
        <v>1.5335648148148147E-2</v>
      </c>
      <c r="Y13" s="2">
        <v>1.5231481481481483E-2</v>
      </c>
      <c r="Z13" s="2">
        <v>1.7106481481481483E-2</v>
      </c>
      <c r="AA13" s="2">
        <v>1.6631944444444446E-2</v>
      </c>
      <c r="AB13" s="2">
        <v>1.5057870370370369E-2</v>
      </c>
      <c r="AC13" s="2">
        <v>1.2164351851851852E-2</v>
      </c>
      <c r="AD13" s="2">
        <v>1.6712962962962961E-2</v>
      </c>
      <c r="AE13" s="2">
        <v>1.6192129629629629E-2</v>
      </c>
      <c r="AF13" s="2">
        <v>1.8749999999999999E-2</v>
      </c>
      <c r="AG13" s="2">
        <v>1.8437499999999999E-2</v>
      </c>
      <c r="AH13" s="2">
        <v>1.1921296296296298E-2</v>
      </c>
    </row>
    <row r="14" spans="1:34" hidden="1" x14ac:dyDescent="0.25">
      <c r="A14" s="2">
        <f>SUM(TeamPlatinum[[#This Row],[Week 1.1]:[Week 15.2]])</f>
        <v>0.53019675925925935</v>
      </c>
      <c r="B14" s="2" t="s">
        <v>117</v>
      </c>
      <c r="C14" s="1" t="s">
        <v>103</v>
      </c>
      <c r="D14" s="1">
        <f>COUNT(TeamPlatinum[[#This Row],[Week 1.1]:[Week 15.2]])</f>
        <v>25</v>
      </c>
      <c r="E14" s="2"/>
      <c r="F14" s="2"/>
      <c r="G14" s="2"/>
      <c r="H14" s="2"/>
      <c r="I14" s="2">
        <v>1.9918981481481482E-2</v>
      </c>
      <c r="J14" s="2">
        <v>1.6469907407407405E-2</v>
      </c>
      <c r="K14" s="2">
        <v>2.6736111111111113E-2</v>
      </c>
      <c r="L14" s="2">
        <v>2.0844907407407406E-2</v>
      </c>
      <c r="M14" s="2">
        <v>1.7303240740740741E-2</v>
      </c>
      <c r="N14" s="2">
        <v>1.9456018518518518E-2</v>
      </c>
      <c r="O14" s="2">
        <v>1.3877314814814815E-2</v>
      </c>
      <c r="P14" s="2">
        <v>3.394675925925926E-2</v>
      </c>
      <c r="Q14" s="2">
        <v>2.6539351851851852E-2</v>
      </c>
      <c r="R14" s="2">
        <v>2.1377314814814818E-2</v>
      </c>
      <c r="S14" s="2">
        <v>1.7662037037037035E-2</v>
      </c>
      <c r="T14" s="2">
        <v>1.7488425925925925E-2</v>
      </c>
      <c r="U14" s="2">
        <v>2.1076388888888891E-2</v>
      </c>
      <c r="V14" s="2">
        <v>2.0034722222222221E-2</v>
      </c>
      <c r="W14" s="2">
        <v>1.8043981481481484E-2</v>
      </c>
      <c r="X14" s="2">
        <v>1.6099537037037037E-2</v>
      </c>
      <c r="Y14" s="2">
        <v>1.7303240740740741E-2</v>
      </c>
      <c r="Z14" s="2">
        <v>2.0613425925925927E-2</v>
      </c>
      <c r="AA14" s="2">
        <v>2.0949074074074075E-2</v>
      </c>
      <c r="AB14" s="2">
        <v>2.179398148148148E-2</v>
      </c>
      <c r="AC14" s="2">
        <v>2.0277777777777777E-2</v>
      </c>
      <c r="AD14" s="2">
        <v>2.4340277777777777E-2</v>
      </c>
      <c r="AE14" s="2">
        <v>2.449074074074074E-2</v>
      </c>
      <c r="AF14" s="2">
        <v>2.6284722222222223E-2</v>
      </c>
      <c r="AG14" s="2">
        <v>2.7268518518518515E-2</v>
      </c>
      <c r="AH14" s="2"/>
    </row>
    <row r="15" spans="1:34" x14ac:dyDescent="0.25">
      <c r="A15" s="2">
        <f>SUM(TeamPlatinum[[#This Row],[Week 1.1]:[Week 15.2]])</f>
        <v>0.55552083333333335</v>
      </c>
      <c r="B15" s="2" t="s">
        <v>117</v>
      </c>
      <c r="C15" s="1" t="s">
        <v>94</v>
      </c>
      <c r="D15" s="1">
        <f>COUNT(TeamPlatinum[[#This Row],[Week 1.1]:[Week 15.2]])</f>
        <v>29</v>
      </c>
      <c r="E15" s="2">
        <v>2.0868055555555556E-2</v>
      </c>
      <c r="F15" s="2">
        <v>1.8032407407407407E-2</v>
      </c>
      <c r="G15" s="2">
        <v>2.1273148148148149E-2</v>
      </c>
      <c r="H15" s="2">
        <v>2.2395833333333334E-2</v>
      </c>
      <c r="I15" s="2">
        <v>1.9629629629629629E-2</v>
      </c>
      <c r="J15" s="2">
        <v>1.8159722222222219E-2</v>
      </c>
      <c r="K15" s="2">
        <v>1.7847222222222223E-2</v>
      </c>
      <c r="L15" s="2">
        <v>1.7071759259259259E-2</v>
      </c>
      <c r="M15" s="2">
        <v>1.8784722222222223E-2</v>
      </c>
      <c r="N15" s="2">
        <v>1.7407407407407406E-2</v>
      </c>
      <c r="O15" s="2">
        <v>1.5462962962962963E-2</v>
      </c>
      <c r="P15" s="2">
        <v>2.5069444444444446E-2</v>
      </c>
      <c r="Q15" s="2">
        <v>1.9467592592592595E-2</v>
      </c>
      <c r="R15" s="2">
        <v>1.894675925925926E-2</v>
      </c>
      <c r="S15" s="2">
        <v>2.193287037037037E-2</v>
      </c>
      <c r="T15" s="2">
        <v>1.8738425925925926E-2</v>
      </c>
      <c r="U15" s="2">
        <v>2.2638888888888889E-2</v>
      </c>
      <c r="V15" s="2">
        <v>1.7696759259259259E-2</v>
      </c>
      <c r="W15" s="2">
        <v>1.7384259259259262E-2</v>
      </c>
      <c r="X15" s="2">
        <v>1.8842592592592591E-2</v>
      </c>
      <c r="Y15" s="2">
        <v>1.6134259259259261E-2</v>
      </c>
      <c r="Z15" s="2">
        <v>2.0937499999999998E-2</v>
      </c>
      <c r="AA15" s="2">
        <v>1.6550925925925924E-2</v>
      </c>
      <c r="AB15" s="2">
        <v>1.8993055555555558E-2</v>
      </c>
      <c r="AC15" s="2">
        <v>1.5625E-2</v>
      </c>
      <c r="AD15" s="2">
        <v>2.1701388888888892E-2</v>
      </c>
      <c r="AE15" s="2">
        <v>2.1550925925925928E-2</v>
      </c>
      <c r="AF15" s="2">
        <v>2.2743055555555555E-2</v>
      </c>
      <c r="AG15" s="2"/>
      <c r="AH15" s="2">
        <v>1.3634259259259257E-2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727CC-D9D4-4033-8A62-01FEF5A42D62}">
  <dimension ref="A1:AH20"/>
  <sheetViews>
    <sheetView tabSelected="1" workbookViewId="0">
      <selection activeCell="I18" sqref="I18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22" width="11.5703125" bestFit="1" customWidth="1"/>
    <col min="23" max="34" width="12.5703125" bestFit="1" customWidth="1"/>
    <col min="37" max="37" width="8.5703125" bestFit="1" customWidth="1"/>
  </cols>
  <sheetData>
    <row r="1" spans="1:34" x14ac:dyDescent="0.25">
      <c r="A1" t="s">
        <v>115</v>
      </c>
      <c r="B1" t="s">
        <v>117</v>
      </c>
      <c r="C1" t="s">
        <v>0</v>
      </c>
      <c r="D1" t="s">
        <v>116</v>
      </c>
      <c r="E1" t="s">
        <v>8</v>
      </c>
      <c r="F1" t="s">
        <v>14</v>
      </c>
      <c r="G1" t="s">
        <v>18</v>
      </c>
      <c r="H1" t="s">
        <v>46</v>
      </c>
      <c r="I1" t="s">
        <v>49</v>
      </c>
      <c r="J1" t="s">
        <v>28</v>
      </c>
      <c r="K1" t="s">
        <v>55</v>
      </c>
      <c r="L1" t="s">
        <v>57</v>
      </c>
      <c r="M1" t="s">
        <v>59</v>
      </c>
      <c r="N1" t="s">
        <v>61</v>
      </c>
      <c r="O1" t="s">
        <v>68</v>
      </c>
      <c r="P1" t="s">
        <v>70</v>
      </c>
      <c r="Q1" t="s">
        <v>72</v>
      </c>
      <c r="R1" t="s">
        <v>53</v>
      </c>
      <c r="S1" t="s">
        <v>76</v>
      </c>
      <c r="T1" t="s">
        <v>78</v>
      </c>
      <c r="U1" t="s">
        <v>80</v>
      </c>
      <c r="V1" t="s">
        <v>82</v>
      </c>
      <c r="W1" t="s">
        <v>20</v>
      </c>
      <c r="X1" t="s">
        <v>22</v>
      </c>
      <c r="Y1" t="s">
        <v>24</v>
      </c>
      <c r="Z1" t="s">
        <v>26</v>
      </c>
      <c r="AA1" t="s">
        <v>31</v>
      </c>
      <c r="AB1" t="s">
        <v>33</v>
      </c>
      <c r="AC1" t="s">
        <v>35</v>
      </c>
      <c r="AD1" t="s">
        <v>37</v>
      </c>
      <c r="AE1" t="s">
        <v>40</v>
      </c>
      <c r="AF1" t="s">
        <v>42</v>
      </c>
      <c r="AG1" t="s">
        <v>44</v>
      </c>
      <c r="AH1" t="s">
        <v>51</v>
      </c>
    </row>
    <row r="2" spans="1:34" hidden="1" x14ac:dyDescent="0.25">
      <c r="A2" s="2">
        <f>SUM(PlayerGold[[#This Row],[Week 1.1]:[Week 15.2]])</f>
        <v>2.7569444444444448E-2</v>
      </c>
      <c r="B2" s="2" t="s">
        <v>117</v>
      </c>
      <c r="C2" s="1" t="s">
        <v>90</v>
      </c>
      <c r="D2" s="1">
        <f>COUNT(PlayerGold[[#This Row],[Week 1.1]:[Week 15.2]])</f>
        <v>1</v>
      </c>
      <c r="E2" s="2"/>
      <c r="F2" s="2"/>
      <c r="G2" s="2"/>
      <c r="H2" s="2">
        <v>2.7569444444444448E-2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idden="1" x14ac:dyDescent="0.25">
      <c r="A3" s="2">
        <f>SUM(PlayerGold[[#This Row],[Week 1.1]:[Week 15.2]])</f>
        <v>2.8784722222222218E-2</v>
      </c>
      <c r="B3" s="2" t="s">
        <v>117</v>
      </c>
      <c r="C3" s="1" t="s">
        <v>15</v>
      </c>
      <c r="D3" s="1">
        <f>COUNT(PlayerGold[[#This Row],[Week 1.1]:[Week 15.2]])</f>
        <v>2</v>
      </c>
      <c r="E3" s="2"/>
      <c r="F3" s="2"/>
      <c r="G3" s="2">
        <v>1.2974537037037036E-2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>
        <v>1.5810185185185184E-2</v>
      </c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hidden="1" x14ac:dyDescent="0.25">
      <c r="A4" s="2">
        <f>SUM(PlayerGold[[#This Row],[Week 1.1]:[Week 15.2]])</f>
        <v>4.2442129629629628E-2</v>
      </c>
      <c r="B4" s="2" t="s">
        <v>117</v>
      </c>
      <c r="C4" s="1" t="s">
        <v>38</v>
      </c>
      <c r="D4" s="1">
        <f>COUNT(PlayerGold[[#This Row],[Week 1.1]:[Week 15.2]])</f>
        <v>2</v>
      </c>
      <c r="E4" s="2">
        <v>2.3935185185185184E-2</v>
      </c>
      <c r="F4" s="2"/>
      <c r="G4" s="2">
        <v>1.8506944444444444E-2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idden="1" x14ac:dyDescent="0.25">
      <c r="A5" s="2">
        <f>SUM(PlayerGold[[#This Row],[Week 1.1]:[Week 15.2]])</f>
        <v>4.5416666666666661E-2</v>
      </c>
      <c r="B5" s="2" t="s">
        <v>117</v>
      </c>
      <c r="C5" s="1" t="s">
        <v>62</v>
      </c>
      <c r="D5" s="1">
        <f>COUNT(PlayerGold[[#This Row],[Week 1.1]:[Week 15.2]])</f>
        <v>2</v>
      </c>
      <c r="E5" s="2">
        <v>2.630787037037037E-2</v>
      </c>
      <c r="F5" s="2">
        <v>1.9108796296296294E-2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idden="1" x14ac:dyDescent="0.25">
      <c r="A6" s="2">
        <f>SUM(PlayerGold[[#This Row],[Week 1.1]:[Week 15.2]])</f>
        <v>4.8564814814814811E-2</v>
      </c>
      <c r="B6" s="2" t="s">
        <v>117</v>
      </c>
      <c r="C6" s="1" t="s">
        <v>89</v>
      </c>
      <c r="D6" s="1">
        <f>COUNT(PlayerGold[[#This Row],[Week 1.1]:[Week 15.2]])</f>
        <v>2</v>
      </c>
      <c r="E6" s="2">
        <v>2.8148148148148148E-2</v>
      </c>
      <c r="F6" s="2"/>
      <c r="G6" s="2">
        <v>2.0416666666666666E-2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hidden="1" x14ac:dyDescent="0.25">
      <c r="A7" s="2">
        <f>SUM(PlayerGold[[#This Row],[Week 1.1]:[Week 15.2]])</f>
        <v>7.0011574074074073E-2</v>
      </c>
      <c r="B7" s="2" t="s">
        <v>117</v>
      </c>
      <c r="C7" s="1" t="s">
        <v>84</v>
      </c>
      <c r="D7" s="1">
        <f>COUNT(PlayerGold[[#This Row],[Week 1.1]:[Week 15.2]])</f>
        <v>3</v>
      </c>
      <c r="E7" s="2">
        <v>2.3935185185185184E-2</v>
      </c>
      <c r="F7" s="2"/>
      <c r="G7" s="2">
        <v>1.8506944444444444E-2</v>
      </c>
      <c r="H7" s="2">
        <v>2.7569444444444448E-2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hidden="1" x14ac:dyDescent="0.25">
      <c r="A8" s="2">
        <f>SUM(PlayerGold[[#This Row],[Week 1.1]:[Week 15.2]])</f>
        <v>0.15689814814814815</v>
      </c>
      <c r="B8" s="2" t="s">
        <v>117</v>
      </c>
      <c r="C8" s="1" t="s">
        <v>29</v>
      </c>
      <c r="D8" s="1">
        <f>COUNT(PlayerGold[[#This Row],[Week 1.1]:[Week 15.2]])</f>
        <v>10</v>
      </c>
      <c r="E8" s="2">
        <v>2.2164351851851852E-2</v>
      </c>
      <c r="F8" s="2">
        <v>1.4583333333333332E-2</v>
      </c>
      <c r="G8" s="2">
        <v>1.5138888888888889E-2</v>
      </c>
      <c r="H8" s="2">
        <v>1.9247685185185184E-2</v>
      </c>
      <c r="I8" s="2">
        <v>1.2881944444444446E-2</v>
      </c>
      <c r="J8" s="2">
        <v>1.462962962962963E-2</v>
      </c>
      <c r="K8" s="2">
        <v>1.4594907407407405E-2</v>
      </c>
      <c r="L8" s="2">
        <v>1.525462962962963E-2</v>
      </c>
      <c r="M8" s="2">
        <v>1.3946759259259258E-2</v>
      </c>
      <c r="N8" s="2">
        <v>1.4456018518518519E-2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hidden="1" x14ac:dyDescent="0.25">
      <c r="A9" s="2">
        <f>SUM(PlayerGold[[#This Row],[Week 1.1]:[Week 15.2]])</f>
        <v>0.16388888888888889</v>
      </c>
      <c r="B9" s="2" t="s">
        <v>117</v>
      </c>
      <c r="C9" s="1" t="s">
        <v>5</v>
      </c>
      <c r="D9" s="1">
        <f>COUNT(PlayerGold[[#This Row],[Week 1.1]:[Week 15.2]])</f>
        <v>11</v>
      </c>
      <c r="E9" s="2">
        <v>1.8043981481481484E-2</v>
      </c>
      <c r="F9" s="2">
        <v>1.3738425925925926E-2</v>
      </c>
      <c r="G9" s="2">
        <v>1.5879629629629629E-2</v>
      </c>
      <c r="H9" s="2">
        <v>1.4143518518518519E-2</v>
      </c>
      <c r="I9" s="2">
        <v>1.6203703703703703E-2</v>
      </c>
      <c r="J9" s="2">
        <v>1.383101851851852E-2</v>
      </c>
      <c r="K9" s="2">
        <v>1.255787037037037E-2</v>
      </c>
      <c r="L9" s="2">
        <v>1.4490740740740742E-2</v>
      </c>
      <c r="M9" s="2">
        <v>1.6076388888888887E-2</v>
      </c>
      <c r="N9" s="2">
        <v>1.6099537037037037E-2</v>
      </c>
      <c r="O9" s="2">
        <v>1.2824074074074073E-2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hidden="1" x14ac:dyDescent="0.25">
      <c r="A10" s="2">
        <f>SUM(PlayerGold[[#This Row],[Week 1.1]:[Week 15.2]])</f>
        <v>0.18004629629629629</v>
      </c>
      <c r="B10" s="2" t="s">
        <v>117</v>
      </c>
      <c r="C10" s="1" t="s">
        <v>47</v>
      </c>
      <c r="D10" s="1">
        <f>COUNT(PlayerGold[[#This Row],[Week 1.1]:[Week 15.2]])</f>
        <v>12</v>
      </c>
      <c r="E10" s="2">
        <v>1.9409722222222221E-2</v>
      </c>
      <c r="F10" s="2">
        <v>1.3622685185185184E-2</v>
      </c>
      <c r="G10" s="2">
        <v>1.5879629629629629E-2</v>
      </c>
      <c r="H10" s="2">
        <v>1.4143518518518519E-2</v>
      </c>
      <c r="I10" s="2">
        <v>1.6203703703703703E-2</v>
      </c>
      <c r="J10" s="2">
        <v>1.2905092592592591E-2</v>
      </c>
      <c r="K10" s="2">
        <v>1.255787037037037E-2</v>
      </c>
      <c r="L10" s="2">
        <v>1.4490740740740742E-2</v>
      </c>
      <c r="M10" s="2">
        <v>1.6076388888888887E-2</v>
      </c>
      <c r="N10" s="2">
        <v>1.6099537037037037E-2</v>
      </c>
      <c r="O10" s="2">
        <v>1.2824074074074073E-2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>
        <v>1.5833333333333335E-2</v>
      </c>
      <c r="AG10" s="2"/>
      <c r="AH10" s="2"/>
    </row>
    <row r="11" spans="1:34" x14ac:dyDescent="0.25">
      <c r="A11" s="2">
        <f>SUM(PlayerGold[[#This Row],[Week 1.1]:[Week 15.2]])</f>
        <v>0.42444444444444457</v>
      </c>
      <c r="B11" s="2" t="s">
        <v>117</v>
      </c>
      <c r="C11" s="1" t="s">
        <v>12</v>
      </c>
      <c r="D11" s="1">
        <f>COUNT(PlayerGold[[#This Row],[Week 1.1]:[Week 15.2]])</f>
        <v>29</v>
      </c>
      <c r="E11" s="2">
        <v>1.8043981481481484E-2</v>
      </c>
      <c r="F11" s="2">
        <v>1.3622685185185184E-2</v>
      </c>
      <c r="G11" s="2">
        <v>1.3993055555555555E-2</v>
      </c>
      <c r="H11" s="2">
        <v>1.6747685185185185E-2</v>
      </c>
      <c r="I11" s="2">
        <v>1.3981481481481482E-2</v>
      </c>
      <c r="J11" s="2">
        <v>1.2905092592592591E-2</v>
      </c>
      <c r="K11" s="2">
        <v>1.3796296296296298E-2</v>
      </c>
      <c r="L11" s="2">
        <v>1.5659722222222224E-2</v>
      </c>
      <c r="M11" s="2">
        <v>1.6145833333333335E-2</v>
      </c>
      <c r="N11" s="2">
        <v>1.3877314814814815E-2</v>
      </c>
      <c r="O11" s="2">
        <v>1.3842592592592594E-2</v>
      </c>
      <c r="P11" s="2">
        <v>1.6493055555555556E-2</v>
      </c>
      <c r="Q11" s="2">
        <v>1.4259259259259261E-2</v>
      </c>
      <c r="R11" s="2">
        <v>1.3194444444444444E-2</v>
      </c>
      <c r="S11" s="2">
        <v>1.4074074074074074E-2</v>
      </c>
      <c r="T11" s="2">
        <v>1.2534722222222223E-2</v>
      </c>
      <c r="U11" s="2">
        <v>1.8310185185185186E-2</v>
      </c>
      <c r="V11" s="2">
        <v>1.2164351851851852E-2</v>
      </c>
      <c r="W11" s="2">
        <v>1.5636574074074074E-2</v>
      </c>
      <c r="X11" s="2">
        <v>1.3599537037037037E-2</v>
      </c>
      <c r="Y11" s="2">
        <v>1.34375E-2</v>
      </c>
      <c r="Z11" s="2">
        <v>1.4745370370370372E-2</v>
      </c>
      <c r="AA11" s="2">
        <v>1.7534722222222222E-2</v>
      </c>
      <c r="AB11" s="2">
        <v>1.4108796296296295E-2</v>
      </c>
      <c r="AC11" s="2">
        <v>1.4467592592592593E-2</v>
      </c>
      <c r="AD11" s="2">
        <v>1.6249999999999997E-2</v>
      </c>
      <c r="AE11" s="2">
        <v>1.2881944444444446E-2</v>
      </c>
      <c r="AF11" s="2">
        <v>1.5925925925925927E-2</v>
      </c>
      <c r="AG11" s="2"/>
      <c r="AH11" s="2">
        <v>1.2210648148148146E-2</v>
      </c>
    </row>
    <row r="12" spans="1:34" x14ac:dyDescent="0.25">
      <c r="A12" s="2">
        <f>SUM(PlayerGold[[#This Row],[Week 1.1]:[Week 15.2]])</f>
        <v>0.43924768518518525</v>
      </c>
      <c r="B12" s="2" t="s">
        <v>117</v>
      </c>
      <c r="C12" s="1" t="s">
        <v>16</v>
      </c>
      <c r="D12" s="1">
        <f>COUNT(PlayerGold[[#This Row],[Week 1.1]:[Week 15.2]])</f>
        <v>29</v>
      </c>
      <c r="E12" s="2">
        <v>2.2164351851851852E-2</v>
      </c>
      <c r="F12" s="2">
        <v>1.6064814814814813E-2</v>
      </c>
      <c r="G12" s="2">
        <v>1.2974537037037036E-2</v>
      </c>
      <c r="H12" s="2">
        <v>1.6747685185185185E-2</v>
      </c>
      <c r="I12" s="2">
        <v>1.3981481481481482E-2</v>
      </c>
      <c r="J12" s="2">
        <v>2.2164351851851852E-2</v>
      </c>
      <c r="K12" s="2">
        <v>1.3796296296296298E-2</v>
      </c>
      <c r="L12" s="2">
        <v>1.5659722222222224E-2</v>
      </c>
      <c r="M12" s="2">
        <v>1.6145833333333335E-2</v>
      </c>
      <c r="N12" s="2">
        <v>1.3877314814814815E-2</v>
      </c>
      <c r="O12" s="2">
        <v>1.3842592592592594E-2</v>
      </c>
      <c r="P12" s="2">
        <v>1.6493055555555556E-2</v>
      </c>
      <c r="Q12" s="2">
        <v>1.4259259259259261E-2</v>
      </c>
      <c r="R12" s="2">
        <v>1.3194444444444444E-2</v>
      </c>
      <c r="S12" s="2">
        <v>1.4074074074074074E-2</v>
      </c>
      <c r="T12" s="2">
        <v>1.2534722222222223E-2</v>
      </c>
      <c r="U12" s="2">
        <v>1.8310185185185186E-2</v>
      </c>
      <c r="V12" s="2">
        <v>1.2164351851851852E-2</v>
      </c>
      <c r="W12" s="2">
        <v>1.5636574074074074E-2</v>
      </c>
      <c r="X12" s="2">
        <v>1.3599537037037037E-2</v>
      </c>
      <c r="Y12" s="2">
        <v>1.34375E-2</v>
      </c>
      <c r="Z12" s="2">
        <v>1.4745370370370372E-2</v>
      </c>
      <c r="AA12" s="2">
        <v>1.7534722222222222E-2</v>
      </c>
      <c r="AB12" s="2">
        <v>1.4108796296296295E-2</v>
      </c>
      <c r="AC12" s="2">
        <v>1.4467592592592593E-2</v>
      </c>
      <c r="AD12" s="2">
        <v>1.6249999999999997E-2</v>
      </c>
      <c r="AE12" s="2">
        <v>1.2881944444444446E-2</v>
      </c>
      <c r="AF12" s="2">
        <v>1.5925925925925927E-2</v>
      </c>
      <c r="AG12" s="2"/>
      <c r="AH12" s="2">
        <v>1.2210648148148146E-2</v>
      </c>
    </row>
    <row r="13" spans="1:34" x14ac:dyDescent="0.25">
      <c r="A13" s="2">
        <f>SUM(PlayerGold[[#This Row],[Week 1.1]:[Week 15.2]])</f>
        <v>0.4576736111111111</v>
      </c>
      <c r="B13" s="2" t="s">
        <v>117</v>
      </c>
      <c r="C13" s="1" t="s">
        <v>9</v>
      </c>
      <c r="D13" s="1">
        <f>COUNT(PlayerGold[[#This Row],[Week 1.1]:[Week 15.2]])</f>
        <v>30</v>
      </c>
      <c r="E13" s="2">
        <v>2.074074074074074E-2</v>
      </c>
      <c r="F13" s="2">
        <v>1.4583333333333332E-2</v>
      </c>
      <c r="G13" s="2">
        <v>1.4814814814814814E-2</v>
      </c>
      <c r="H13" s="2">
        <v>1.4965277777777779E-2</v>
      </c>
      <c r="I13" s="2">
        <v>1.2881944444444446E-2</v>
      </c>
      <c r="J13" s="2">
        <v>1.4282407407407409E-2</v>
      </c>
      <c r="K13" s="2">
        <v>1.4374999999999999E-2</v>
      </c>
      <c r="L13" s="2">
        <v>1.525462962962963E-2</v>
      </c>
      <c r="M13" s="2">
        <v>1.3946759259259258E-2</v>
      </c>
      <c r="N13" s="2">
        <v>1.4456018518518519E-2</v>
      </c>
      <c r="O13" s="2">
        <v>1.2199074074074072E-2</v>
      </c>
      <c r="P13" s="2">
        <v>1.7175925925925924E-2</v>
      </c>
      <c r="Q13" s="2">
        <v>1.6643518518518519E-2</v>
      </c>
      <c r="R13" s="2">
        <v>1.4340277777777776E-2</v>
      </c>
      <c r="S13" s="2">
        <v>1.3912037037037037E-2</v>
      </c>
      <c r="T13" s="2">
        <v>1.2372685185185186E-2</v>
      </c>
      <c r="U13" s="2">
        <v>2.327546296296296E-2</v>
      </c>
      <c r="V13" s="2">
        <v>1.3194444444444444E-2</v>
      </c>
      <c r="W13" s="2">
        <v>1.5949074074074074E-2</v>
      </c>
      <c r="X13" s="2">
        <v>1.4872685185185185E-2</v>
      </c>
      <c r="Y13" s="2">
        <v>1.3530092592592594E-2</v>
      </c>
      <c r="Z13" s="2">
        <v>1.4282407407407409E-2</v>
      </c>
      <c r="AA13" s="2">
        <v>1.6319444444444445E-2</v>
      </c>
      <c r="AB13" s="2">
        <v>1.5578703703703704E-2</v>
      </c>
      <c r="AC13" s="2">
        <v>1.2569444444444446E-2</v>
      </c>
      <c r="AD13" s="2">
        <v>1.6932870370370369E-2</v>
      </c>
      <c r="AE13" s="2">
        <v>1.462962962962963E-2</v>
      </c>
      <c r="AF13" s="2">
        <v>1.7303240740740741E-2</v>
      </c>
      <c r="AG13" s="2">
        <v>2.0856481481481479E-2</v>
      </c>
      <c r="AH13" s="2">
        <v>1.1435185185185185E-2</v>
      </c>
    </row>
    <row r="14" spans="1:34" x14ac:dyDescent="0.25">
      <c r="A14" s="2">
        <f>SUM(PlayerGold[[#This Row],[Week 1.1]:[Week 15.2]])</f>
        <v>0.46157407407407408</v>
      </c>
      <c r="B14" s="2" t="s">
        <v>117</v>
      </c>
      <c r="C14" s="1" t="s">
        <v>65</v>
      </c>
      <c r="D14" s="1">
        <f>COUNT(PlayerGold[[#This Row],[Week 1.1]:[Week 15.2]])</f>
        <v>30</v>
      </c>
      <c r="E14" s="2">
        <v>2.074074074074074E-2</v>
      </c>
      <c r="F14" s="2">
        <v>1.5277777777777777E-2</v>
      </c>
      <c r="G14" s="2">
        <v>1.4814814814814814E-2</v>
      </c>
      <c r="H14" s="2">
        <v>1.4965277777777779E-2</v>
      </c>
      <c r="I14" s="2">
        <v>1.53125E-2</v>
      </c>
      <c r="J14" s="2">
        <v>1.4282407407407409E-2</v>
      </c>
      <c r="K14" s="2">
        <v>1.4374999999999999E-2</v>
      </c>
      <c r="L14" s="2">
        <v>1.579861111111111E-2</v>
      </c>
      <c r="M14" s="2">
        <v>1.5520833333333333E-2</v>
      </c>
      <c r="N14" s="2">
        <v>1.4583333333333332E-2</v>
      </c>
      <c r="O14" s="2">
        <v>1.2199074074074072E-2</v>
      </c>
      <c r="P14" s="2">
        <v>1.7175925925925924E-2</v>
      </c>
      <c r="Q14" s="2">
        <v>1.6643518518518519E-2</v>
      </c>
      <c r="R14" s="2">
        <v>1.4340277777777776E-2</v>
      </c>
      <c r="S14" s="2">
        <v>1.3912037037037037E-2</v>
      </c>
      <c r="T14" s="2">
        <v>1.2372685185185186E-2</v>
      </c>
      <c r="U14" s="2">
        <v>2.327546296296296E-2</v>
      </c>
      <c r="V14" s="2">
        <v>1.3194444444444444E-2</v>
      </c>
      <c r="W14" s="2">
        <v>1.5949074074074074E-2</v>
      </c>
      <c r="X14" s="2">
        <v>1.4872685185185185E-2</v>
      </c>
      <c r="Y14" s="2">
        <v>1.3530092592592594E-2</v>
      </c>
      <c r="Z14" s="2">
        <v>1.4282407407407409E-2</v>
      </c>
      <c r="AA14" s="2">
        <v>1.6319444444444445E-2</v>
      </c>
      <c r="AB14" s="2">
        <v>1.5578703703703704E-2</v>
      </c>
      <c r="AC14" s="2">
        <v>1.2569444444444446E-2</v>
      </c>
      <c r="AD14" s="2">
        <v>1.6932870370370369E-2</v>
      </c>
      <c r="AE14" s="2">
        <v>1.462962962962963E-2</v>
      </c>
      <c r="AF14" s="2">
        <v>1.5833333333333335E-2</v>
      </c>
      <c r="AG14" s="2">
        <v>2.0856481481481479E-2</v>
      </c>
      <c r="AH14" s="2">
        <v>1.1435185185185185E-2</v>
      </c>
    </row>
    <row r="15" spans="1:34" x14ac:dyDescent="0.25">
      <c r="A15" s="2">
        <f>SUM(PlayerGold[[#This Row],[Week 1.1]:[Week 15.2]])</f>
        <v>0.57761574074074074</v>
      </c>
      <c r="B15" s="2" t="s">
        <v>117</v>
      </c>
      <c r="C15" s="1" t="s">
        <v>91</v>
      </c>
      <c r="D15" s="1">
        <f>COUNT(PlayerGold[[#This Row],[Week 1.1]:[Week 15.2]])</f>
        <v>29</v>
      </c>
      <c r="E15" s="2">
        <v>2.326388888888889E-2</v>
      </c>
      <c r="F15" s="2">
        <v>2.1828703703703701E-2</v>
      </c>
      <c r="G15" s="2">
        <v>2.1944444444444447E-2</v>
      </c>
      <c r="H15" s="2">
        <v>2.3101851851851849E-2</v>
      </c>
      <c r="I15" s="2">
        <v>1.6782407407407409E-2</v>
      </c>
      <c r="J15" s="2">
        <v>1.8692129629629631E-2</v>
      </c>
      <c r="K15" s="2">
        <v>1.7858796296296296E-2</v>
      </c>
      <c r="L15" s="2">
        <v>1.7789351851851851E-2</v>
      </c>
      <c r="M15" s="2">
        <v>2.071759259259259E-2</v>
      </c>
      <c r="N15" s="2">
        <v>1.6180555555555556E-2</v>
      </c>
      <c r="O15" s="2">
        <v>1.6527777777777777E-2</v>
      </c>
      <c r="P15" s="2">
        <v>2.0787037037037038E-2</v>
      </c>
      <c r="Q15" s="2">
        <v>2.2627314814814819E-2</v>
      </c>
      <c r="R15" s="2">
        <v>1.7534722222222222E-2</v>
      </c>
      <c r="S15" s="2">
        <v>2.0069444444444442E-2</v>
      </c>
      <c r="T15" s="2">
        <v>1.8414351851851852E-2</v>
      </c>
      <c r="U15" s="2">
        <v>3.0277777777777778E-2</v>
      </c>
      <c r="V15" s="2">
        <v>1.8055555555555557E-2</v>
      </c>
      <c r="W15" s="2">
        <v>2.0983796296296296E-2</v>
      </c>
      <c r="X15" s="2">
        <v>1.96875E-2</v>
      </c>
      <c r="Y15" s="2">
        <v>2.1990740740740741E-2</v>
      </c>
      <c r="Z15" s="2">
        <v>1.8726851851851852E-2</v>
      </c>
      <c r="AA15" s="2">
        <v>1.9120370370370371E-2</v>
      </c>
      <c r="AB15" s="2">
        <v>1.8738425925925926E-2</v>
      </c>
      <c r="AC15" s="2">
        <v>1.8287037037037036E-2</v>
      </c>
      <c r="AD15" s="2">
        <v>2.179398148148148E-2</v>
      </c>
      <c r="AE15" s="2">
        <v>1.6736111111111111E-2</v>
      </c>
      <c r="AF15" s="2">
        <v>2.2824074074074076E-2</v>
      </c>
      <c r="AG15" s="2"/>
      <c r="AH15" s="2">
        <v>1.6273148148148148E-2</v>
      </c>
    </row>
    <row r="16" spans="1:34" x14ac:dyDescent="0.25">
      <c r="A16" s="2">
        <f>SUM(PlayerGold[[#This Row],[Week 1.1]:[Week 15.2]])</f>
        <v>0.57761574074074074</v>
      </c>
      <c r="B16" s="2" t="s">
        <v>117</v>
      </c>
      <c r="C16" s="1" t="s">
        <v>118</v>
      </c>
      <c r="D16" s="1">
        <f>COUNT(PlayerGold[[#This Row],[Week 1.1]:[Week 15.2]])</f>
        <v>29</v>
      </c>
      <c r="E16" s="2">
        <v>2.326388888888889E-2</v>
      </c>
      <c r="F16" s="2">
        <v>2.1828703703703701E-2</v>
      </c>
      <c r="G16" s="2">
        <v>2.1944444444444447E-2</v>
      </c>
      <c r="H16" s="2">
        <v>2.3101851851851849E-2</v>
      </c>
      <c r="I16" s="2">
        <v>1.6782407407407409E-2</v>
      </c>
      <c r="J16" s="2">
        <v>1.8692129629629631E-2</v>
      </c>
      <c r="K16" s="2">
        <v>1.7858796296296296E-2</v>
      </c>
      <c r="L16" s="2">
        <v>1.7789351851851851E-2</v>
      </c>
      <c r="M16" s="2">
        <v>2.071759259259259E-2</v>
      </c>
      <c r="N16" s="2">
        <v>1.6180555555555556E-2</v>
      </c>
      <c r="O16" s="2">
        <v>1.6527777777777777E-2</v>
      </c>
      <c r="P16" s="2">
        <v>2.0787037037037038E-2</v>
      </c>
      <c r="Q16" s="2">
        <v>2.2627314814814819E-2</v>
      </c>
      <c r="R16" s="2">
        <v>1.7534722222222222E-2</v>
      </c>
      <c r="S16" s="2">
        <v>2.0069444444444442E-2</v>
      </c>
      <c r="T16" s="2">
        <v>1.8414351851851852E-2</v>
      </c>
      <c r="U16" s="2">
        <v>3.0277777777777778E-2</v>
      </c>
      <c r="V16" s="2">
        <v>1.8055555555555557E-2</v>
      </c>
      <c r="W16" s="2">
        <v>2.0983796296296296E-2</v>
      </c>
      <c r="X16" s="2">
        <v>1.96875E-2</v>
      </c>
      <c r="Y16" s="2">
        <v>2.1990740740740741E-2</v>
      </c>
      <c r="Z16" s="2">
        <v>1.8726851851851852E-2</v>
      </c>
      <c r="AA16" s="2">
        <v>1.9120370370370371E-2</v>
      </c>
      <c r="AB16" s="2">
        <v>1.8738425925925926E-2</v>
      </c>
      <c r="AC16" s="2">
        <v>1.8287037037037036E-2</v>
      </c>
      <c r="AD16" s="2">
        <v>2.179398148148148E-2</v>
      </c>
      <c r="AE16" s="2">
        <v>1.6736111111111111E-2</v>
      </c>
      <c r="AF16" s="2">
        <v>2.2824074074074076E-2</v>
      </c>
      <c r="AG16" s="2"/>
      <c r="AH16" s="2">
        <v>1.6273148148148148E-2</v>
      </c>
    </row>
    <row r="17" spans="1:34" x14ac:dyDescent="0.25">
      <c r="A17" s="2">
        <f>SUM(PlayerGold[[#This Row],[Week 1.1]:[Week 15.2]])</f>
        <v>0.61701388888888886</v>
      </c>
      <c r="B17" s="2" t="s">
        <v>117</v>
      </c>
      <c r="C17" s="1" t="s">
        <v>63</v>
      </c>
      <c r="D17" s="1">
        <f>COUNT(PlayerGold[[#This Row],[Week 1.1]:[Week 15.2]])</f>
        <v>30</v>
      </c>
      <c r="E17" s="2">
        <v>2.630787037037037E-2</v>
      </c>
      <c r="F17" s="2">
        <v>1.9108796296296294E-2</v>
      </c>
      <c r="G17" s="2">
        <v>2.0416666666666666E-2</v>
      </c>
      <c r="H17" s="2">
        <v>2.210648148148148E-2</v>
      </c>
      <c r="I17" s="2">
        <v>1.8553240740740742E-2</v>
      </c>
      <c r="J17" s="2">
        <v>1.9872685185185184E-2</v>
      </c>
      <c r="K17" s="2">
        <v>1.8298611111111113E-2</v>
      </c>
      <c r="L17" s="2">
        <v>2.3078703703703702E-2</v>
      </c>
      <c r="M17" s="2">
        <v>1.9872685185185184E-2</v>
      </c>
      <c r="N17" s="2">
        <v>1.681712962962963E-2</v>
      </c>
      <c r="O17" s="2">
        <v>1.744212962962963E-2</v>
      </c>
      <c r="P17" s="2">
        <v>2.342592592592593E-2</v>
      </c>
      <c r="Q17" s="2">
        <v>1.9988425925925927E-2</v>
      </c>
      <c r="R17" s="2">
        <v>1.7511574074074072E-2</v>
      </c>
      <c r="S17" s="2">
        <v>2.0046296296296295E-2</v>
      </c>
      <c r="T17" s="2">
        <v>1.7893518518518517E-2</v>
      </c>
      <c r="U17" s="2">
        <v>2.9768518518518517E-2</v>
      </c>
      <c r="V17" s="2">
        <v>2.011574074074074E-2</v>
      </c>
      <c r="W17" s="2">
        <v>2.074074074074074E-2</v>
      </c>
      <c r="X17" s="2">
        <v>2.1631944444444443E-2</v>
      </c>
      <c r="Y17" s="2">
        <v>1.9594907407407405E-2</v>
      </c>
      <c r="Z17" s="2">
        <v>1.8310185185185186E-2</v>
      </c>
      <c r="AA17" s="2">
        <v>2.1979166666666664E-2</v>
      </c>
      <c r="AB17" s="2">
        <v>1.7824074074074076E-2</v>
      </c>
      <c r="AC17" s="2">
        <v>1.7997685185185186E-2</v>
      </c>
      <c r="AD17" s="2">
        <v>2.1446759259259259E-2</v>
      </c>
      <c r="AE17" s="2">
        <v>1.9131944444444444E-2</v>
      </c>
      <c r="AF17" s="2">
        <v>2.1284722222222222E-2</v>
      </c>
      <c r="AG17" s="2">
        <v>2.9849537037037036E-2</v>
      </c>
      <c r="AH17" s="2">
        <v>1.6597222222222222E-2</v>
      </c>
    </row>
    <row r="18" spans="1:34" x14ac:dyDescent="0.25">
      <c r="A18" s="2">
        <f>SUM(PlayerGold[[#This Row],[Week 1.1]:[Week 15.2]])</f>
        <v>0.63853009259259264</v>
      </c>
      <c r="B18" s="2" t="s">
        <v>117</v>
      </c>
      <c r="C18" s="1" t="s">
        <v>64</v>
      </c>
      <c r="D18" s="1">
        <f>COUNT(PlayerGold[[#This Row],[Week 1.1]:[Week 15.2]])</f>
        <v>29</v>
      </c>
      <c r="E18" s="2">
        <v>3.515046296296296E-2</v>
      </c>
      <c r="F18" s="2">
        <v>2.6203703703703705E-2</v>
      </c>
      <c r="G18" s="2">
        <v>2.2951388888888886E-2</v>
      </c>
      <c r="H18" s="2">
        <v>2.210648148148148E-2</v>
      </c>
      <c r="I18" s="2">
        <v>1.8553240740740742E-2</v>
      </c>
      <c r="J18" s="2">
        <v>2.4328703703703703E-2</v>
      </c>
      <c r="K18" s="2">
        <v>1.9351851851851853E-2</v>
      </c>
      <c r="L18" s="2">
        <v>2.3078703703703702E-2</v>
      </c>
      <c r="M18" s="2">
        <v>2.0497685185185185E-2</v>
      </c>
      <c r="N18" s="2">
        <v>1.681712962962963E-2</v>
      </c>
      <c r="O18" s="2">
        <v>1.7569444444444447E-2</v>
      </c>
      <c r="P18" s="2">
        <v>2.6215277777777778E-2</v>
      </c>
      <c r="Q18" s="2">
        <v>2.1458333333333333E-2</v>
      </c>
      <c r="R18" s="2">
        <v>1.9722222222222221E-2</v>
      </c>
      <c r="S18" s="2">
        <v>2.0057870370370368E-2</v>
      </c>
      <c r="T18" s="2">
        <v>1.9398148148148147E-2</v>
      </c>
      <c r="U18" s="2">
        <v>3.7754629629629631E-2</v>
      </c>
      <c r="V18" s="2">
        <v>2.0439814814814817E-2</v>
      </c>
      <c r="W18" s="2">
        <v>2.074074074074074E-2</v>
      </c>
      <c r="X18" s="2">
        <v>2.3206018518518515E-2</v>
      </c>
      <c r="Y18" s="2">
        <v>1.9594907407407405E-2</v>
      </c>
      <c r="Z18" s="2">
        <v>1.8310185185185186E-2</v>
      </c>
      <c r="AA18" s="2">
        <v>2.4270833333333335E-2</v>
      </c>
      <c r="AB18" s="2">
        <v>1.7824074074074076E-2</v>
      </c>
      <c r="AC18" s="2">
        <v>1.7997685185185186E-2</v>
      </c>
      <c r="AD18" s="2">
        <v>2.4340277777777777E-2</v>
      </c>
      <c r="AE18" s="2">
        <v>2.1817129629629631E-2</v>
      </c>
      <c r="AF18" s="2">
        <v>2.1284722222222222E-2</v>
      </c>
      <c r="AG18" s="2"/>
      <c r="AH18" s="2">
        <v>1.7488425925925925E-2</v>
      </c>
    </row>
    <row r="19" spans="1:34" x14ac:dyDescent="0.25">
      <c r="A19" s="2">
        <f>SUM(PlayerGold[[#This Row],[Week 1.1]:[Week 15.2]])</f>
        <v>0.6519907407407407</v>
      </c>
      <c r="B19" s="2" t="s">
        <v>117</v>
      </c>
      <c r="C19" s="1" t="s">
        <v>66</v>
      </c>
      <c r="D19" s="1">
        <f>COUNT(PlayerGold[[#This Row],[Week 1.1]:[Week 15.2]])</f>
        <v>30</v>
      </c>
      <c r="E19" s="2">
        <v>3.2615740740740744E-2</v>
      </c>
      <c r="F19" s="2">
        <v>2.584490740740741E-2</v>
      </c>
      <c r="G19" s="2">
        <v>2.4155092592592589E-2</v>
      </c>
      <c r="H19" s="2">
        <v>2.2893518518518521E-2</v>
      </c>
      <c r="I19" s="2">
        <v>1.892361111111111E-2</v>
      </c>
      <c r="J19" s="2">
        <v>1.9872685185185184E-2</v>
      </c>
      <c r="K19" s="2">
        <v>1.8298611111111113E-2</v>
      </c>
      <c r="L19" s="2">
        <v>2.5196759259259256E-2</v>
      </c>
      <c r="M19" s="2">
        <v>1.9872685185185184E-2</v>
      </c>
      <c r="N19" s="2">
        <v>1.7395833333333336E-2</v>
      </c>
      <c r="O19" s="2">
        <v>1.744212962962963E-2</v>
      </c>
      <c r="P19" s="2">
        <v>2.342592592592593E-2</v>
      </c>
      <c r="Q19" s="2">
        <v>1.9988425925925927E-2</v>
      </c>
      <c r="R19" s="2">
        <v>1.7511574074074072E-2</v>
      </c>
      <c r="S19" s="2">
        <v>2.0046296296296295E-2</v>
      </c>
      <c r="T19" s="2">
        <v>1.7893518518518517E-2</v>
      </c>
      <c r="U19" s="2">
        <v>2.9768518518518517E-2</v>
      </c>
      <c r="V19" s="2">
        <v>2.011574074074074E-2</v>
      </c>
      <c r="W19" s="2">
        <v>2.4525462962962968E-2</v>
      </c>
      <c r="X19" s="2">
        <v>2.1631944444444443E-2</v>
      </c>
      <c r="Y19" s="2">
        <v>2.013888888888889E-2</v>
      </c>
      <c r="Z19" s="2">
        <v>1.9027777777777779E-2</v>
      </c>
      <c r="AA19" s="2">
        <v>2.1979166666666664E-2</v>
      </c>
      <c r="AB19" s="2">
        <v>2.1504629629629627E-2</v>
      </c>
      <c r="AC19" s="2">
        <v>1.8680555555555554E-2</v>
      </c>
      <c r="AD19" s="2">
        <v>2.1446759259259259E-2</v>
      </c>
      <c r="AE19" s="2">
        <v>1.9131944444444444E-2</v>
      </c>
      <c r="AF19" s="2">
        <v>2.6215277777777778E-2</v>
      </c>
      <c r="AG19" s="2">
        <v>2.9849537037037036E-2</v>
      </c>
      <c r="AH19" s="2">
        <v>1.6597222222222222E-2</v>
      </c>
    </row>
    <row r="20" spans="1:34" x14ac:dyDescent="0.25">
      <c r="A20" s="2">
        <f>SUM(PlayerGold[[#This Row],[Week 1.1]:[Week 15.2]])</f>
        <v>0.6590625</v>
      </c>
      <c r="B20" s="2" t="s">
        <v>117</v>
      </c>
      <c r="C20" s="1" t="s">
        <v>83</v>
      </c>
      <c r="D20" s="1">
        <f>COUNT(PlayerGold[[#This Row],[Week 1.1]:[Week 15.2]])</f>
        <v>30</v>
      </c>
      <c r="E20" s="2">
        <v>3.201388888888889E-2</v>
      </c>
      <c r="F20" s="2">
        <v>2.1226851851851854E-2</v>
      </c>
      <c r="G20" s="2">
        <v>2.5902777777777775E-2</v>
      </c>
      <c r="H20" s="2">
        <v>2.2835648148148147E-2</v>
      </c>
      <c r="I20" s="2">
        <v>2.0590277777777777E-2</v>
      </c>
      <c r="J20" s="2">
        <v>2.2789351851851852E-2</v>
      </c>
      <c r="K20" s="2">
        <v>1.9733796296296298E-2</v>
      </c>
      <c r="L20" s="2">
        <v>2.3078703703703702E-2</v>
      </c>
      <c r="M20" s="2">
        <v>2.2939814814814816E-2</v>
      </c>
      <c r="N20" s="2">
        <v>2.0208333333333335E-2</v>
      </c>
      <c r="O20" s="2">
        <v>1.9224537037037037E-2</v>
      </c>
      <c r="P20" s="2">
        <v>2.0763888888888887E-2</v>
      </c>
      <c r="Q20" s="2">
        <v>2.3842592592592596E-2</v>
      </c>
      <c r="R20" s="2">
        <v>1.9699074074074074E-2</v>
      </c>
      <c r="S20" s="2">
        <v>2.3645833333333335E-2</v>
      </c>
      <c r="T20" s="2">
        <v>1.7685185185185182E-2</v>
      </c>
      <c r="U20" s="2">
        <v>2.78125E-2</v>
      </c>
      <c r="V20" s="2">
        <v>1.9837962962962963E-2</v>
      </c>
      <c r="W20" s="2">
        <v>2.4409722222222222E-2</v>
      </c>
      <c r="X20" s="2">
        <v>2.3321759259259261E-2</v>
      </c>
      <c r="Y20" s="2">
        <v>1.8414351851851852E-2</v>
      </c>
      <c r="Z20" s="2">
        <v>1.8981481481481481E-2</v>
      </c>
      <c r="AA20" s="2">
        <v>2.1296296296296299E-2</v>
      </c>
      <c r="AB20" s="2">
        <v>1.9155092592592592E-2</v>
      </c>
      <c r="AC20" s="2">
        <v>1.90625E-2</v>
      </c>
      <c r="AD20" s="2">
        <v>1.9432870370370371E-2</v>
      </c>
      <c r="AE20" s="2">
        <v>2.0925925925925928E-2</v>
      </c>
      <c r="AF20" s="2">
        <v>2.4224537037037034E-2</v>
      </c>
      <c r="AG20" s="2">
        <v>3.079861111111111E-2</v>
      </c>
      <c r="AH20" s="2">
        <v>1.5208333333333332E-2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8AFAF-F56E-4876-90E0-65F0EABDF602}">
  <dimension ref="A1:AH16"/>
  <sheetViews>
    <sheetView workbookViewId="0">
      <selection activeCell="D13" sqref="D13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22" width="11.5703125" bestFit="1" customWidth="1"/>
    <col min="23" max="34" width="12.5703125" bestFit="1" customWidth="1"/>
  </cols>
  <sheetData>
    <row r="1" spans="1:34" x14ac:dyDescent="0.25">
      <c r="A1" t="s">
        <v>115</v>
      </c>
      <c r="B1" t="s">
        <v>117</v>
      </c>
      <c r="C1" t="s">
        <v>0</v>
      </c>
      <c r="D1" t="s">
        <v>116</v>
      </c>
      <c r="E1" t="s">
        <v>8</v>
      </c>
      <c r="F1" t="s">
        <v>14</v>
      </c>
      <c r="G1" t="s">
        <v>18</v>
      </c>
      <c r="H1" t="s">
        <v>46</v>
      </c>
      <c r="I1" t="s">
        <v>49</v>
      </c>
      <c r="J1" t="s">
        <v>28</v>
      </c>
      <c r="K1" t="s">
        <v>55</v>
      </c>
      <c r="L1" t="s">
        <v>57</v>
      </c>
      <c r="M1" t="s">
        <v>59</v>
      </c>
      <c r="N1" t="s">
        <v>61</v>
      </c>
      <c r="O1" t="s">
        <v>68</v>
      </c>
      <c r="P1" t="s">
        <v>70</v>
      </c>
      <c r="Q1" t="s">
        <v>72</v>
      </c>
      <c r="R1" t="s">
        <v>53</v>
      </c>
      <c r="S1" t="s">
        <v>76</v>
      </c>
      <c r="T1" t="s">
        <v>78</v>
      </c>
      <c r="U1" t="s">
        <v>80</v>
      </c>
      <c r="V1" t="s">
        <v>82</v>
      </c>
      <c r="W1" t="s">
        <v>20</v>
      </c>
      <c r="X1" t="s">
        <v>22</v>
      </c>
      <c r="Y1" t="s">
        <v>24</v>
      </c>
      <c r="Z1" t="s">
        <v>26</v>
      </c>
      <c r="AA1" t="s">
        <v>31</v>
      </c>
      <c r="AB1" t="s">
        <v>33</v>
      </c>
      <c r="AC1" t="s">
        <v>35</v>
      </c>
      <c r="AD1" t="s">
        <v>37</v>
      </c>
      <c r="AE1" t="s">
        <v>40</v>
      </c>
      <c r="AF1" t="s">
        <v>42</v>
      </c>
      <c r="AG1" t="s">
        <v>44</v>
      </c>
      <c r="AH1" t="s">
        <v>51</v>
      </c>
    </row>
    <row r="2" spans="1:34" hidden="1" x14ac:dyDescent="0.25">
      <c r="A2" s="2">
        <f>SUM(PlayerPlatinum[[#This Row],[Week 1.1]:[Week 15.2]])</f>
        <v>2.0601851851851854E-2</v>
      </c>
      <c r="B2" s="2"/>
      <c r="C2" s="1" t="s">
        <v>9</v>
      </c>
      <c r="D2" s="1">
        <f>COUNT(PlayerPlatinum[[#This Row],[Week 1.1]:[Week 15.2]])</f>
        <v>1</v>
      </c>
      <c r="E2" s="2">
        <v>2.0601851851851854E-2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idden="1" x14ac:dyDescent="0.25">
      <c r="A3" s="2">
        <f>SUM(PlayerPlatinum[[#This Row],[Week 1.1]:[Week 15.2]])</f>
        <v>2.3078703703703702E-2</v>
      </c>
      <c r="B3" s="2" t="s">
        <v>117</v>
      </c>
      <c r="C3" s="1" t="s">
        <v>88</v>
      </c>
      <c r="D3" s="1">
        <f>COUNT(PlayerPlatinum[[#This Row],[Week 1.1]:[Week 15.2]])</f>
        <v>1</v>
      </c>
      <c r="E3" s="2"/>
      <c r="F3" s="2">
        <v>2.3078703703703702E-2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hidden="1" x14ac:dyDescent="0.25">
      <c r="A4" s="2">
        <f>SUM(PlayerPlatinum[[#This Row],[Week 1.1]:[Week 15.2]])</f>
        <v>2.9618055555555554E-2</v>
      </c>
      <c r="B4" s="2" t="s">
        <v>117</v>
      </c>
      <c r="C4" s="1" t="s">
        <v>87</v>
      </c>
      <c r="D4" s="1">
        <f>COUNT(PlayerPlatinum[[#This Row],[Week 1.1]:[Week 15.2]])</f>
        <v>1</v>
      </c>
      <c r="E4" s="2">
        <v>2.9618055555555554E-2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idden="1" x14ac:dyDescent="0.25">
      <c r="A5" s="2">
        <f>SUM(PlayerPlatinum[[#This Row],[Week 1.1]:[Week 15.2]])</f>
        <v>3.0914351851851849E-2</v>
      </c>
      <c r="B5" s="2" t="s">
        <v>117</v>
      </c>
      <c r="C5" s="1" t="s">
        <v>65</v>
      </c>
      <c r="D5" s="1">
        <f>COUNT(PlayerPlatinum[[#This Row],[Week 1.1]:[Week 15.2]])</f>
        <v>1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>
        <v>3.0914351851851849E-2</v>
      </c>
      <c r="AH5" s="2"/>
    </row>
    <row r="6" spans="1:34" hidden="1" x14ac:dyDescent="0.25">
      <c r="A6" s="2">
        <f>SUM(PlayerPlatinum[[#This Row],[Week 1.1]:[Week 15.2]])</f>
        <v>3.1284722222222221E-2</v>
      </c>
      <c r="B6" s="2" t="s">
        <v>117</v>
      </c>
      <c r="C6" s="1" t="s">
        <v>91</v>
      </c>
      <c r="D6" s="1">
        <f>COUNT(PlayerPlatinum[[#This Row],[Week 1.1]:[Week 15.2]])</f>
        <v>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>
        <v>3.1284722222222221E-2</v>
      </c>
      <c r="AH6" s="2"/>
    </row>
    <row r="7" spans="1:34" hidden="1" x14ac:dyDescent="0.25">
      <c r="A7" s="2">
        <f>SUM(PlayerPlatinum[[#This Row],[Week 1.1]:[Week 15.2]])</f>
        <v>3.1284722222222221E-2</v>
      </c>
      <c r="B7" s="2"/>
      <c r="C7" s="1" t="s">
        <v>118</v>
      </c>
      <c r="D7" s="1">
        <f>COUNT(PlayerPlatinum[[#This Row],[Week 1.1]:[Week 15.2]])</f>
        <v>1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>
        <v>3.1284722222222221E-2</v>
      </c>
      <c r="AH7" s="2"/>
    </row>
    <row r="8" spans="1:34" hidden="1" x14ac:dyDescent="0.25">
      <c r="A8" s="2">
        <f>SUM(PlayerPlatinum[[#This Row],[Week 1.1]:[Week 15.2]])</f>
        <v>4.5949074074074073E-2</v>
      </c>
      <c r="B8" s="2" t="s">
        <v>117</v>
      </c>
      <c r="C8" s="1" t="s">
        <v>74</v>
      </c>
      <c r="D8" s="1">
        <f>COUNT(PlayerPlatinum[[#This Row],[Week 1.1]:[Week 15.2]])</f>
        <v>2</v>
      </c>
      <c r="E8" s="2">
        <v>2.4363425925925927E-2</v>
      </c>
      <c r="F8" s="2">
        <v>2.1585648148148145E-2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hidden="1" x14ac:dyDescent="0.25">
      <c r="A9" s="2">
        <f>SUM(PlayerPlatinum[[#This Row],[Week 1.1]:[Week 15.2]])</f>
        <v>6.0613425925925918E-2</v>
      </c>
      <c r="B9" s="2" t="s">
        <v>117</v>
      </c>
      <c r="C9" s="1" t="s">
        <v>12</v>
      </c>
      <c r="D9" s="1">
        <f>COUNT(PlayerPlatinum[[#This Row],[Week 1.1]:[Week 15.2]])</f>
        <v>3</v>
      </c>
      <c r="E9" s="2">
        <v>1.9594907407407405E-2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>
        <v>1.9780092592592592E-2</v>
      </c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>
        <v>2.1238425925925924E-2</v>
      </c>
      <c r="AH9" s="2"/>
    </row>
    <row r="10" spans="1:34" hidden="1" x14ac:dyDescent="0.25">
      <c r="A10" s="2">
        <f>SUM(PlayerPlatinum[[#This Row],[Week 1.1]:[Week 15.2]])</f>
        <v>0.10032407407407408</v>
      </c>
      <c r="B10" s="2" t="s">
        <v>117</v>
      </c>
      <c r="C10" s="1" t="s">
        <v>73</v>
      </c>
      <c r="D10" s="1">
        <f>COUNT(PlayerPlatinum[[#This Row],[Week 1.1]:[Week 15.2]])</f>
        <v>4</v>
      </c>
      <c r="E10" s="2">
        <v>2.359953703703704E-2</v>
      </c>
      <c r="F10" s="2">
        <v>2.1585648148148145E-2</v>
      </c>
      <c r="G10" s="2">
        <v>2.6539351851851852E-2</v>
      </c>
      <c r="H10" s="2">
        <v>2.8599537037037034E-2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x14ac:dyDescent="0.25">
      <c r="A11" s="2">
        <f>SUM(PlayerPlatinum[[#This Row],[Week 1.1]:[Week 15.2]])</f>
        <v>0.46239583333333328</v>
      </c>
      <c r="B11" s="2" t="s">
        <v>117</v>
      </c>
      <c r="C11" s="1" t="s">
        <v>15</v>
      </c>
      <c r="D11" s="1">
        <f>COUNT(PlayerPlatinum[[#This Row],[Week 1.1]:[Week 15.2]])</f>
        <v>29</v>
      </c>
      <c r="E11" s="2">
        <v>2.0069444444444442E-2</v>
      </c>
      <c r="F11" s="2">
        <v>1.7048611111111112E-2</v>
      </c>
      <c r="G11" s="2">
        <v>2.0011574074074074E-2</v>
      </c>
      <c r="H11" s="2">
        <v>1.7048611111111112E-2</v>
      </c>
      <c r="I11" s="2">
        <v>1.283564814814815E-2</v>
      </c>
      <c r="J11" s="2">
        <v>1.5856481481481482E-2</v>
      </c>
      <c r="K11" s="2">
        <v>1.4479166666666668E-2</v>
      </c>
      <c r="L11" s="2">
        <v>1.622685185185185E-2</v>
      </c>
      <c r="M11" s="2">
        <v>1.5740740740740743E-2</v>
      </c>
      <c r="N11" s="2">
        <v>1.3472222222222221E-2</v>
      </c>
      <c r="O11" s="2">
        <v>1.1377314814814814E-2</v>
      </c>
      <c r="P11" s="2">
        <v>1.8865740740740742E-2</v>
      </c>
      <c r="Q11" s="2">
        <v>1.8194444444444444E-2</v>
      </c>
      <c r="R11" s="2">
        <v>1.741898148148148E-2</v>
      </c>
      <c r="S11" s="2">
        <v>1.4722222222222222E-2</v>
      </c>
      <c r="T11" s="2">
        <v>1.650462962962963E-2</v>
      </c>
      <c r="U11" s="2">
        <v>1.8217592592592594E-2</v>
      </c>
      <c r="V11" s="2">
        <v>1.4710648148148148E-2</v>
      </c>
      <c r="W11" s="2">
        <v>1.5324074074074073E-2</v>
      </c>
      <c r="X11" s="2">
        <v>1.2013888888888888E-2</v>
      </c>
      <c r="Y11" s="2">
        <v>1.3888888888888888E-2</v>
      </c>
      <c r="Z11" s="2">
        <v>1.7696759259259259E-2</v>
      </c>
      <c r="AA11" s="2">
        <v>1.5648148148148151E-2</v>
      </c>
      <c r="AB11" s="2">
        <v>1.4722222222222222E-2</v>
      </c>
      <c r="AC11" s="2">
        <v>1.2037037037037035E-2</v>
      </c>
      <c r="AD11" s="2">
        <v>1.8877314814814816E-2</v>
      </c>
      <c r="AE11" s="2">
        <v>1.8229166666666668E-2</v>
      </c>
      <c r="AF11" s="2">
        <v>1.9861111111111111E-2</v>
      </c>
      <c r="AG11" s="2"/>
      <c r="AH11" s="2">
        <v>1.1296296296296296E-2</v>
      </c>
    </row>
    <row r="12" spans="1:34" x14ac:dyDescent="0.25">
      <c r="A12" s="2">
        <f>SUM(PlayerPlatinum[[#This Row],[Week 1.1]:[Week 15.2]])</f>
        <v>0.48363425925925924</v>
      </c>
      <c r="B12" s="2" t="s">
        <v>117</v>
      </c>
      <c r="C12" s="1" t="s">
        <v>16</v>
      </c>
      <c r="D12" s="1">
        <f>COUNT(PlayerPlatinum[[#This Row],[Week 1.1]:[Week 15.2]])</f>
        <v>30</v>
      </c>
      <c r="E12" s="2">
        <v>2.0069444444444442E-2</v>
      </c>
      <c r="F12" s="2">
        <v>1.7048611111111112E-2</v>
      </c>
      <c r="G12" s="2">
        <v>2.0011574074074074E-2</v>
      </c>
      <c r="H12" s="2">
        <v>1.7048611111111112E-2</v>
      </c>
      <c r="I12" s="2">
        <v>1.283564814814815E-2</v>
      </c>
      <c r="J12" s="2">
        <v>1.5856481481481482E-2</v>
      </c>
      <c r="K12" s="2">
        <v>1.4479166666666668E-2</v>
      </c>
      <c r="L12" s="2">
        <v>1.622685185185185E-2</v>
      </c>
      <c r="M12" s="2">
        <v>1.5740740740740743E-2</v>
      </c>
      <c r="N12" s="2">
        <v>1.3472222222222221E-2</v>
      </c>
      <c r="O12" s="2">
        <v>1.1377314814814814E-2</v>
      </c>
      <c r="P12" s="2">
        <v>1.8865740740740742E-2</v>
      </c>
      <c r="Q12" s="2">
        <v>1.8194444444444444E-2</v>
      </c>
      <c r="R12" s="2">
        <v>1.741898148148148E-2</v>
      </c>
      <c r="S12" s="2">
        <v>1.4722222222222222E-2</v>
      </c>
      <c r="T12" s="2">
        <v>1.650462962962963E-2</v>
      </c>
      <c r="U12" s="2">
        <v>1.8217592592592594E-2</v>
      </c>
      <c r="V12" s="2">
        <v>1.4710648148148148E-2</v>
      </c>
      <c r="W12" s="2">
        <v>1.5324074074074073E-2</v>
      </c>
      <c r="X12" s="2">
        <v>1.2013888888888888E-2</v>
      </c>
      <c r="Y12" s="2">
        <v>1.3888888888888888E-2</v>
      </c>
      <c r="Z12" s="2">
        <v>1.7696759259259259E-2</v>
      </c>
      <c r="AA12" s="2">
        <v>1.5648148148148151E-2</v>
      </c>
      <c r="AB12" s="2">
        <v>1.4722222222222222E-2</v>
      </c>
      <c r="AC12" s="2">
        <v>1.2037037037037035E-2</v>
      </c>
      <c r="AD12" s="2">
        <v>1.8877314814814816E-2</v>
      </c>
      <c r="AE12" s="2">
        <v>1.8229166666666668E-2</v>
      </c>
      <c r="AF12" s="2">
        <v>1.9861111111111111E-2</v>
      </c>
      <c r="AG12" s="2">
        <v>2.1238425925925924E-2</v>
      </c>
      <c r="AH12" s="2">
        <v>1.1296296296296296E-2</v>
      </c>
    </row>
    <row r="13" spans="1:34" x14ac:dyDescent="0.25">
      <c r="A13" s="2">
        <f>SUM(PlayerPlatinum[[#This Row],[Week 1.1]:[Week 15.2]])</f>
        <v>0.48422453703703705</v>
      </c>
      <c r="B13" s="2" t="s">
        <v>117</v>
      </c>
      <c r="C13" s="1" t="s">
        <v>47</v>
      </c>
      <c r="D13" s="1">
        <f>COUNT(PlayerPlatinum[[#This Row],[Week 1.1]:[Week 15.2]])</f>
        <v>30</v>
      </c>
      <c r="E13" s="2">
        <v>1.7303240740740741E-2</v>
      </c>
      <c r="F13" s="2">
        <v>1.6238425925925924E-2</v>
      </c>
      <c r="G13" s="2">
        <v>2.0312500000000001E-2</v>
      </c>
      <c r="H13" s="2">
        <v>1.6759259259259258E-2</v>
      </c>
      <c r="I13" s="2">
        <v>1.3680555555555555E-2</v>
      </c>
      <c r="J13" s="2">
        <v>1.7233796296296296E-2</v>
      </c>
      <c r="K13" s="2">
        <v>1.5127314814814816E-2</v>
      </c>
      <c r="L13" s="2">
        <v>1.5335648148148147E-2</v>
      </c>
      <c r="M13" s="2">
        <v>1.5347222222222222E-2</v>
      </c>
      <c r="N13" s="2">
        <v>1.4398148148148148E-2</v>
      </c>
      <c r="O13" s="2">
        <v>1.383101851851852E-2</v>
      </c>
      <c r="P13" s="2">
        <v>1.7476851851851851E-2</v>
      </c>
      <c r="Q13" s="2">
        <v>1.8784722222222223E-2</v>
      </c>
      <c r="R13" s="2">
        <v>1.6041666666666666E-2</v>
      </c>
      <c r="S13" s="2">
        <v>1.5532407407407406E-2</v>
      </c>
      <c r="T13" s="2">
        <v>1.5138888888888889E-2</v>
      </c>
      <c r="U13" s="2">
        <v>1.7939814814814815E-2</v>
      </c>
      <c r="V13" s="2">
        <v>1.6898148148148148E-2</v>
      </c>
      <c r="W13" s="2">
        <v>1.7384259259259262E-2</v>
      </c>
      <c r="X13" s="2">
        <v>1.5335648148148147E-2</v>
      </c>
      <c r="Y13" s="2">
        <v>1.5231481481481483E-2</v>
      </c>
      <c r="Z13" s="2">
        <v>1.7106481481481483E-2</v>
      </c>
      <c r="AA13" s="2">
        <v>1.6550925925925924E-2</v>
      </c>
      <c r="AB13" s="2">
        <v>1.5057870370370369E-2</v>
      </c>
      <c r="AC13" s="2">
        <v>1.2164351851851852E-2</v>
      </c>
      <c r="AD13" s="2">
        <v>1.6712962962962961E-2</v>
      </c>
      <c r="AE13" s="2">
        <v>1.6192129629629629E-2</v>
      </c>
      <c r="AF13" s="2">
        <v>1.8749999999999999E-2</v>
      </c>
      <c r="AG13" s="2">
        <v>1.8437499999999999E-2</v>
      </c>
      <c r="AH13" s="2">
        <v>1.1921296296296298E-2</v>
      </c>
    </row>
    <row r="14" spans="1:34" x14ac:dyDescent="0.25">
      <c r="A14" s="2">
        <f>SUM(PlayerPlatinum[[#This Row],[Week 1.1]:[Week 15.2]])</f>
        <v>0.4851273148148148</v>
      </c>
      <c r="B14" s="2" t="s">
        <v>117</v>
      </c>
      <c r="C14" s="1" t="s">
        <v>10</v>
      </c>
      <c r="D14" s="1">
        <f>COUNT(PlayerPlatinum[[#This Row],[Week 1.1]:[Week 15.2]])</f>
        <v>30</v>
      </c>
      <c r="E14" s="2">
        <v>1.7303240740740741E-2</v>
      </c>
      <c r="F14" s="2">
        <v>1.6238425925925924E-2</v>
      </c>
      <c r="G14" s="2">
        <v>2.0312500000000001E-2</v>
      </c>
      <c r="H14" s="2">
        <v>1.6759259259259258E-2</v>
      </c>
      <c r="I14" s="2">
        <v>1.3680555555555555E-2</v>
      </c>
      <c r="J14" s="2">
        <v>1.7233796296296296E-2</v>
      </c>
      <c r="K14" s="2">
        <v>1.5127314814814816E-2</v>
      </c>
      <c r="L14" s="2">
        <v>1.5335648148148147E-2</v>
      </c>
      <c r="M14" s="2">
        <v>1.5347222222222222E-2</v>
      </c>
      <c r="N14" s="2">
        <v>1.4398148148148148E-2</v>
      </c>
      <c r="O14" s="2">
        <v>1.383101851851852E-2</v>
      </c>
      <c r="P14" s="2">
        <v>1.7476851851851851E-2</v>
      </c>
      <c r="Q14" s="2">
        <v>1.8784722222222223E-2</v>
      </c>
      <c r="R14" s="2">
        <v>1.6041666666666666E-2</v>
      </c>
      <c r="S14" s="2">
        <v>1.5532407407407406E-2</v>
      </c>
      <c r="T14" s="2">
        <v>1.5138888888888889E-2</v>
      </c>
      <c r="U14" s="2">
        <v>1.7939814814814815E-2</v>
      </c>
      <c r="V14" s="2">
        <v>1.6898148148148148E-2</v>
      </c>
      <c r="W14" s="2">
        <v>1.8206018518518517E-2</v>
      </c>
      <c r="X14" s="2">
        <v>1.5335648148148147E-2</v>
      </c>
      <c r="Y14" s="2">
        <v>1.5231481481481483E-2</v>
      </c>
      <c r="Z14" s="2">
        <v>1.7106481481481483E-2</v>
      </c>
      <c r="AA14" s="2">
        <v>1.6631944444444446E-2</v>
      </c>
      <c r="AB14" s="2">
        <v>1.5057870370370369E-2</v>
      </c>
      <c r="AC14" s="2">
        <v>1.2164351851851852E-2</v>
      </c>
      <c r="AD14" s="2">
        <v>1.6712962962962961E-2</v>
      </c>
      <c r="AE14" s="2">
        <v>1.6192129629629629E-2</v>
      </c>
      <c r="AF14" s="2">
        <v>1.8749999999999999E-2</v>
      </c>
      <c r="AG14" s="2">
        <v>1.8437499999999999E-2</v>
      </c>
      <c r="AH14" s="2">
        <v>1.1921296296296298E-2</v>
      </c>
    </row>
    <row r="15" spans="1:34" x14ac:dyDescent="0.25">
      <c r="A15" s="2">
        <f>SUM(PlayerPlatinum[[#This Row],[Week 1.1]:[Week 15.2]])</f>
        <v>0.55552083333333324</v>
      </c>
      <c r="B15" s="2" t="s">
        <v>117</v>
      </c>
      <c r="C15" s="1" t="s">
        <v>5</v>
      </c>
      <c r="D15" s="1">
        <f>COUNT(PlayerPlatinum[[#This Row],[Week 1.1]:[Week 15.2]])</f>
        <v>29</v>
      </c>
      <c r="E15" s="2">
        <v>2.0868055555555556E-2</v>
      </c>
      <c r="F15" s="2">
        <v>1.8032407407407407E-2</v>
      </c>
      <c r="G15" s="2">
        <v>2.1273148148148149E-2</v>
      </c>
      <c r="H15" s="2">
        <v>2.2395833333333334E-2</v>
      </c>
      <c r="I15" s="2">
        <v>1.8159722222222219E-2</v>
      </c>
      <c r="J15" s="2">
        <v>1.9629629629629629E-2</v>
      </c>
      <c r="K15" s="2">
        <v>1.7847222222222223E-2</v>
      </c>
      <c r="L15" s="2">
        <v>1.7071759259259259E-2</v>
      </c>
      <c r="M15" s="2">
        <v>1.8784722222222223E-2</v>
      </c>
      <c r="N15" s="2">
        <v>1.7407407407407406E-2</v>
      </c>
      <c r="O15" s="2">
        <v>1.5462962962962963E-2</v>
      </c>
      <c r="P15" s="2">
        <v>2.5069444444444446E-2</v>
      </c>
      <c r="Q15" s="2">
        <v>1.9467592592592595E-2</v>
      </c>
      <c r="R15" s="2">
        <v>1.894675925925926E-2</v>
      </c>
      <c r="S15" s="2">
        <v>2.193287037037037E-2</v>
      </c>
      <c r="T15" s="2">
        <v>1.8738425925925926E-2</v>
      </c>
      <c r="U15" s="2">
        <v>2.2638888888888889E-2</v>
      </c>
      <c r="V15" s="2">
        <v>1.7696759259259259E-2</v>
      </c>
      <c r="W15" s="2">
        <v>1.7384259259259262E-2</v>
      </c>
      <c r="X15" s="2">
        <v>1.8842592592592591E-2</v>
      </c>
      <c r="Y15" s="2">
        <v>1.6134259259259261E-2</v>
      </c>
      <c r="Z15" s="2">
        <v>2.0937499999999998E-2</v>
      </c>
      <c r="AA15" s="2">
        <v>1.6550925925925924E-2</v>
      </c>
      <c r="AB15" s="2">
        <v>1.8993055555555558E-2</v>
      </c>
      <c r="AC15" s="2">
        <v>1.5625E-2</v>
      </c>
      <c r="AD15" s="2">
        <v>2.1701388888888892E-2</v>
      </c>
      <c r="AE15" s="2">
        <v>2.1550925925925928E-2</v>
      </c>
      <c r="AF15" s="2">
        <v>2.2743055555555555E-2</v>
      </c>
      <c r="AG15" s="2"/>
      <c r="AH15" s="2">
        <v>1.3634259259259257E-2</v>
      </c>
    </row>
    <row r="16" spans="1:34" x14ac:dyDescent="0.25">
      <c r="A16" s="2">
        <f>SUM(PlayerPlatinum[[#This Row],[Week 1.1]:[Week 15.2]])</f>
        <v>0.63803240740740752</v>
      </c>
      <c r="B16" s="2" t="s">
        <v>117</v>
      </c>
      <c r="C16" s="1" t="s">
        <v>29</v>
      </c>
      <c r="D16" s="1">
        <f>COUNT(PlayerPlatinum[[#This Row],[Week 1.1]:[Week 15.2]])</f>
        <v>29</v>
      </c>
      <c r="E16" s="2">
        <v>2.9618055555555554E-2</v>
      </c>
      <c r="F16" s="2">
        <v>2.3078703703703702E-2</v>
      </c>
      <c r="G16" s="2">
        <v>2.6539351851851852E-2</v>
      </c>
      <c r="H16" s="2">
        <v>2.8599537037037034E-2</v>
      </c>
      <c r="I16" s="2">
        <v>1.6469907407407405E-2</v>
      </c>
      <c r="J16" s="2">
        <v>1.9918981481481482E-2</v>
      </c>
      <c r="K16" s="2">
        <v>2.6736111111111113E-2</v>
      </c>
      <c r="L16" s="2">
        <v>2.0844907407407406E-2</v>
      </c>
      <c r="M16" s="2">
        <v>1.7303240740740741E-2</v>
      </c>
      <c r="N16" s="2">
        <v>1.9456018518518518E-2</v>
      </c>
      <c r="O16" s="2">
        <v>1.3877314814814815E-2</v>
      </c>
      <c r="P16" s="2">
        <v>3.394675925925926E-2</v>
      </c>
      <c r="Q16" s="2">
        <v>2.6539351851851852E-2</v>
      </c>
      <c r="R16" s="2">
        <v>2.1377314814814818E-2</v>
      </c>
      <c r="S16" s="2">
        <v>1.7662037037037035E-2</v>
      </c>
      <c r="T16" s="2">
        <v>1.7488425925925925E-2</v>
      </c>
      <c r="U16" s="2">
        <v>2.1076388888888891E-2</v>
      </c>
      <c r="V16" s="2">
        <v>2.0034722222222221E-2</v>
      </c>
      <c r="W16" s="2">
        <v>1.8043981481481484E-2</v>
      </c>
      <c r="X16" s="2">
        <v>1.6099537037037037E-2</v>
      </c>
      <c r="Y16" s="2">
        <v>1.7303240740740741E-2</v>
      </c>
      <c r="Z16" s="2">
        <v>2.0613425925925927E-2</v>
      </c>
      <c r="AA16" s="2">
        <v>2.0949074074074075E-2</v>
      </c>
      <c r="AB16" s="2">
        <v>2.179398148148148E-2</v>
      </c>
      <c r="AC16" s="2">
        <v>2.0277777777777777E-2</v>
      </c>
      <c r="AD16" s="2">
        <v>2.4340277777777777E-2</v>
      </c>
      <c r="AE16" s="2">
        <v>2.449074074074074E-2</v>
      </c>
      <c r="AF16" s="2">
        <v>2.6284722222222223E-2</v>
      </c>
      <c r="AG16" s="2">
        <v>2.7268518518518515E-2</v>
      </c>
      <c r="AH16" s="2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1 4 c 6 9 5 5 - 0 1 b d - 4 5 6 5 - b 3 1 1 - a 7 7 a 6 0 f d 8 c a 7 "   x m l n s = " h t t p : / / s c h e m a s . m i c r o s o f t . c o m / D a t a M a s h u p " > A A A A A E E G A A B Q S w M E F A A C A A g A 9 E 2 r T q C E S 0 e m A A A A + A A A A B I A H A B D b 2 5 m a W c v U G F j a 2 F n Z S 5 4 b W w g o h g A K K A U A A A A A A A A A A A A A A A A A A A A A A A A A A A A h Y 8 x D o I w G E a v Q r r T Q k F D y E 8 Z X C U x I R r X p l R o h G J o s d z N w S N 5 B U k U d X P 8 X t 7 w v s f t D v n U t d 5 V D k b 1 O k M h D p A n t e g r p e s M j f b k J y h n s O P i z G v p z b I 2 6 W S q D D X W X l J C n H P Y R b g f a k K D I C T H Y l u K R n Y c f W T 1 X / a V N p Z r I R G D w y u G U b x O 8 C q O K K Z x C G T B U C j 9 V e h c j A M g P x A 2 Y 2 v H Q T K p / X 0 J Z J l A 3 i / Y E 1 B L A w Q U A A I A C A D 0 T a t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E 2 r T r G W B v A 5 A w A A X h g A A B M A H A B G b 3 J t d W x h c y 9 T Z W N 0 a W 9 u M S 5 t I K I Y A C i g F A A A A A A A A A A A A A A A A A A A A A A A A A A A A O 1 Y T W / a Q B C 9 I / E f V u 7 F l h w U 5 z u N O C S Q t F G T l g J S D g R V i x m K G 3 s 3 X a 9 T E O K / d 9 c G M 9 h O 1 I S o a i N z A P R 2 P T t v 5 s 3 L h h B c 6 X F G O s m n c 1 K t V C v h m A o Y k p Z P p y D a E Q t J n f g g K 0 S 9 O j w S L i j g f O K C X 7 v h 4 m 7 A + Z 1 5 4 f l Q a 3 A m g c n Q 1 A + d T Z M A e q V F 5 d i y C Y t 8 3 y Z S R G D Z c b T V E d + 6 d O D r u M k B s 9 6 l h K B u r D Y Y 9 i e P D e t G v M / o z 3 t N K m k / C f P O a I w p + 6 5 y 7 k 7 v w V B R 4 l 2 1 r q A s H H E R N L g f B U w v h m b 2 T H s 2 W x x j q N z U F i J h I u c 2 m R l d o E E O b E a C 6 l o t F 1 g U D E A k S 9 5 o 5 L m R L 6 e 5 p 8 5 o C D m w A 8 K D M A e f + j L / P G e R 3 n n J 5 M F e T T N J M t R 8 c 2 H v w f W o v 4 b P r W W p V D 8 k 6 P 6 2 + a 9 w V a s O + E o D G j M z 5 b Q J U H d M z F 6 S b l 8 9 o r r g Q 0 h G g g d E j o F 0 B T B 3 r K h Y 6 T E f B I / u c 6 f E q J l N Q i e d t m C 9 i k n h N C 1 V A w g l 6 X p B m t K V F 8 r a t c f M 3 r I p f S v f l a S c m Q c U m O 7 N F K g N X A z j 5 B L Z o P Q X S w v c z L C 0 H 2 e R 5 I A Y z K 2 K x x 4 9 E I + h F m E 5 h O U Q / o 0 h X N T 6 v x 7 B J z h s N o i J P j 9 w f 5 i M Y r V o F h u R U G 2 Q 6 U h a s 9 5 n G s D a E K m 5 W Q x p 3 6 4 + f 3 a S E 5 + Y m O d O Q K H U U a N x N 1 W P q h t r e J V g r G N d U i 3 a a t q G g D 8 U 9 1 4 v r F q f E f C s U L e r u C 3 v g c s 0 7 i p s j J v 5 c + 1 E r E 3 1 5 j G 3 a M d S w 3 l Z 2 a n Q M a 8 / V 3 U m 1 7 U / L T c A d 8 S p O e j 7 T v p 9 B + E 7 C N 9 F + C 7 C 9 x C + h / B 9 h O 8 j / A D h B w g / R P g h w o 8 Q f o T w Y 4 Q f I 9 z Z x s S 2 8 c o a Z c z Z w a Q d z N r B t B 3 M 2 8 H E H c z c w d Q d z X 1 u V Z V J P N 7 G v E u o d 6 W Z K C i d Y h O n y B r F s q p G 6 R W l V 7 w B r 9 B X l Z f e J 5 b / F r y e R x R f t P 9 t h y j v E i / y h + U d + Y X u U O w U p T u 8 v j t s c o 8 o H a K 8 Q 5 Q e 8 b Y 9 o u g 3 P q 3 y 5 v v b l u A / 1 G i E t 9 f n H 7 9 c 3 F 4 B V W E G n I q h h n a v W 1 v d h l r Y w i F q E z + c G C Q A S U n v M m x R o Z x E S f 5 r B G J a 1 7 8 Z 2 v F w 1 Y 1 T p i W f 3 d K G n 5 G n 8 o q 3 9 k 9 + A 1 B L A Q I t A B Q A A g A I A P R N q 0 6 g h E t H p g A A A P g A A A A S A A A A A A A A A A A A A A A A A A A A A A B D b 2 5 m a W c v U G F j a 2 F n Z S 5 4 b W x Q S w E C L Q A U A A I A C A D 0 T a t O D 8 r p q 6 Q A A A D p A A A A E w A A A A A A A A A A A A A A A A D y A A A A W 0 N v b n R l b n R f V H l w Z X N d L n h t b F B L A Q I t A B Q A A g A I A P R N q 0 6 x l g b w O Q M A A F 4 Y A A A T A A A A A A A A A A A A A A A A A O M B A A B G b 3 J t d W x h c y 9 T Z W N 0 a W 9 u M S 5 t U E s F B g A A A A A D A A M A w g A A A G k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m F A A A A A A A A x 4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s Y X l l c l J 1 b n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G x h e W V y U n V u c y I g L z 4 8 R W 5 0 c n k g V H l w Z T 0 i R m l s b G V k Q 2 9 t c G x l d G V S Z X N 1 b H R U b 1 d v c m t z a G V l d C I g V m F s d W U 9 I m w x I i A v P j x F b n R y e S B U e X B l P S J G a W x s Q 2 9 1 b n Q i I F Z h b H V l P S J s N T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D b 2 x 1 b W 5 O Y W 1 l c y I g V m F s d W U 9 I n N b J n F 1 b 3 Q 7 U G x h e W V y J n F 1 b 3 Q 7 L C Z x d W 9 0 O 0 R p Z m Z p Y 3 V s d H k m c X V v d D s s J n F 1 b 3 Q 7 Q m F z Z S Z x d W 9 0 O y w m c X V v d D t B b H Q m c X V v d D s s J n F 1 b 3 Q 7 Q m V z d C B U a W 1 l J n F 1 b 3 Q 7 X S I g L z 4 8 R W 5 0 c n k g V H l w Z T 0 i R m l s b E N v b H V t b l R 5 c G V z I i B W Y W x 1 Z T 0 i c 0 J n W U d C Z 1 U 9 I i A v P j x F b n R y e S B U e X B l P S J G a W x s T G F z d F V w Z G F 0 Z W Q i I F Z h b H V l P S J k M j A x O S 0 w N S 0 w M 1 Q w O D o x N D o y N y 4 1 N j M y N T E 4 W i I g L z 4 8 R W 5 0 c n k g V H l w Z T 0 i U X V l c n l J R C I g V m F s d W U 9 I n M x O G N k O T g w O C 0 y N z R l L T Q 0 Z W E t Y j R k M i 1 l M G E y Y z Y x N m R k O D Q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1 B s Y X l l c i Z x d W 9 0 O y w m c X V v d D t E a W Z m a W N 1 b H R 5 J n F 1 b 3 Q 7 L C Z x d W 9 0 O 0 J h c 2 U m c X V v d D t d L C Z x d W 9 0 O 3 F 1 Z X J 5 U m V s Y X R p b 2 5 z a G l w c y Z x d W 9 0 O z p b X S w m c X V v d D t j b 2 x 1 b W 5 J Z G V u d G l 0 a W V z J n F 1 b 3 Q 7 O l s m c X V v d D t T Z W N 0 a W 9 u M S 9 Q b G F 5 Z X J S d W 5 z L 0 d y b 3 V w Z W Q g U m 9 3 c y 5 7 U G x h e W V y L D B 9 J n F 1 b 3 Q 7 L C Z x d W 9 0 O 1 N l Y 3 R p b 2 4 x L 1 B s Y X l l c l J 1 b n M v R 3 J v d X B l Z C B S b 3 d z L n t E a W Z m a W N 1 b H R 5 L D F 9 J n F 1 b 3 Q 7 L C Z x d W 9 0 O 1 N l Y 3 R p b 2 4 x L 1 B s Y X l l c l J 1 b n M v R 3 J v d X B l Z C B S b 3 d z L n t C Y X N l L D J 9 J n F 1 b 3 Q 7 L C Z x d W 9 0 O 1 N l Y 3 R p b 2 4 x L 1 B s Y X l l c l J 1 b n M v R 3 J v d X B l Z C B S b 3 d z L n t B b H Q s N H 0 m c X V v d D s s J n F 1 b 3 Q 7 U 2 V j d G l v b j E v U G x h e W V y U n V u c y 9 H c m 9 1 c G V k I F J v d 3 M u e 0 J l c 3 Q g V G l t Z S w z f S Z x d W 9 0 O 1 0 s J n F 1 b 3 Q 7 Q 2 9 s d W 1 u Q 2 9 1 b n Q m c X V v d D s 6 N S w m c X V v d D t L Z X l D b 2 x 1 b W 5 O Y W 1 l c y Z x d W 9 0 O z p b J n F 1 b 3 Q 7 U G x h e W V y J n F 1 b 3 Q 7 L C Z x d W 9 0 O 0 R p Z m Z p Y 3 V s d H k m c X V v d D s s J n F 1 b 3 Q 7 Q m F z Z S Z x d W 9 0 O 1 0 s J n F 1 b 3 Q 7 Q 2 9 s d W 1 u S W R l b n R p d G l l c y Z x d W 9 0 O z p b J n F 1 b 3 Q 7 U 2 V j d G l v b j E v U G x h e W V y U n V u c y 9 H c m 9 1 c G V k I F J v d 3 M u e 1 B s Y X l l c i w w f S Z x d W 9 0 O y w m c X V v d D t T Z W N 0 a W 9 u M S 9 Q b G F 5 Z X J S d W 5 z L 0 d y b 3 V w Z W Q g U m 9 3 c y 5 7 R G l m Z m l j d W x 0 e S w x f S Z x d W 9 0 O y w m c X V v d D t T Z W N 0 a W 9 u M S 9 Q b G F 5 Z X J S d W 5 z L 0 d y b 3 V w Z W Q g U m 9 3 c y 5 7 Q m F z Z S w y f S Z x d W 9 0 O y w m c X V v d D t T Z W N 0 a W 9 u M S 9 Q b G F 5 Z X J S d W 5 z L 0 d y b 3 V w Z W Q g U m 9 3 c y 5 7 Q W x 0 L D R 9 J n F 1 b 3 Q 7 L C Z x d W 9 0 O 1 N l Y 3 R p b 2 4 x L 1 B s Y X l l c l J 1 b n M v R 3 J v d X B l Z C B S b 3 d z L n t C Z X N 0 I F R p b W U s M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x h e W V y U n V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S d W 5 z L 1 B s Y X l l c l J 1 b n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S d W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n V u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S d W 5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n V u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J 1 b n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V h b V J 1 b n M i I C 8 + P E V u d H J 5 I F R 5 c G U 9 I k Z p b G x l Z E N v b X B s Z X R l U m V z d W x 0 V G 9 X b 3 J r c 2 h l Z X Q i I F Z h b H V l P S J s M S I g L z 4 8 R W 5 0 c n k g V H l w Z T 0 i R m l s b E N v d W 5 0 I i B W Y W x 1 Z T 0 i b D M z O S I g L z 4 8 R W 5 0 c n k g V H l w Z T 0 i R m l s b E N v b H V t b l R 5 c G V z I i B W Y W x 1 Z T 0 i c 0 J n W U d C Z 1 U 9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D b 2 x 1 b W 5 O Y W 1 l c y I g V m F s d W U 9 I n N b J n F 1 b 3 Q 7 V G V h b S Z x d W 9 0 O y w m c X V v d D t E a W Z m a W N 1 b H R 5 J n F 1 b 3 Q 7 L C Z x d W 9 0 O 0 J h c 2 U m c X V v d D s s J n F 1 b 3 Q 7 Q W x 0 J n F 1 b 3 Q 7 L C Z x d W 9 0 O 0 J l c 3 Q g V G l t Z S Z x d W 9 0 O 1 0 i I C 8 + P E V u d H J 5 I F R 5 c G U 9 I k Z p b G x M Y X N 0 V X B k Y X R l Z C I g V m F s d W U 9 I m Q y M D E 5 L T A 1 L T A z V D A 4 O j E 0 O j I 3 L j U 3 N j I 1 O T N a I i A v P j x F b n R y e S B U e X B l P S J M b 2 F k Z W R U b 0 F u Y W x 5 c 2 l z U 2 V y d m l j Z X M i I F Z h b H V l P S J s M C I g L z 4 8 R W 5 0 c n k g V H l w Z T 0 i U X V l c n l J R C I g V m F s d W U 9 I n N h N G Q w O D Y 3 M y 0 1 O G E y L T Q z M D Q t O T d j Y S 1 i O D N i N D M x N z Q 1 Y m U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1 R l Y W 0 m c X V v d D s s J n F 1 b 3 Q 7 R G l m Z m l j d W x 0 e S Z x d W 9 0 O y w m c X V v d D t C Y X N l J n F 1 b 3 Q 7 X S w m c X V v d D t x d W V y e V J l b G F 0 a W 9 u c 2 h p c H M m c X V v d D s 6 W 1 0 s J n F 1 b 3 Q 7 Y 2 9 s d W 1 u S W R l b n R p d G l l c y Z x d W 9 0 O z p b J n F 1 b 3 Q 7 U 2 V j d G l v b j E v V G V h b V J 1 b n M v R 3 J v d X B l Z C B S b 3 d z L n t U Z W F t L D B 9 J n F 1 b 3 Q 7 L C Z x d W 9 0 O 1 N l Y 3 R p b 2 4 x L 1 R l Y W 1 S d W 5 z L 0 d y b 3 V w Z W Q g U m 9 3 c y 5 7 R G l m Z m l j d W x 0 e S w x f S Z x d W 9 0 O y w m c X V v d D t T Z W N 0 a W 9 u M S 9 U Z W F t U n V u c y 9 H c m 9 1 c G V k I F J v d 3 M u e 0 J h c 2 U s M n 0 m c X V v d D s s J n F 1 b 3 Q 7 U 2 V j d G l v b j E v V G V h b V J 1 b n M v R 3 J v d X B l Z C B S b 3 d z L n t B b H Q s N H 0 m c X V v d D s s J n F 1 b 3 Q 7 U 2 V j d G l v b j E v V G V h b V J 1 b n M v R 3 J v d X B l Z C B S b 3 d z L n t C Z X N 0 I F R p b W U s M 3 0 m c X V v d D t d L C Z x d W 9 0 O 0 N v b H V t b k N v d W 5 0 J n F 1 b 3 Q 7 O j U s J n F 1 b 3 Q 7 S 2 V 5 Q 2 9 s d W 1 u T m F t Z X M m c X V v d D s 6 W y Z x d W 9 0 O 1 R l Y W 0 m c X V v d D s s J n F 1 b 3 Q 7 R G l m Z m l j d W x 0 e S Z x d W 9 0 O y w m c X V v d D t C Y X N l J n F 1 b 3 Q 7 X S w m c X V v d D t D b 2 x 1 b W 5 J Z G V u d G l 0 a W V z J n F 1 b 3 Q 7 O l s m c X V v d D t T Z W N 0 a W 9 u M S 9 U Z W F t U n V u c y 9 H c m 9 1 c G V k I F J v d 3 M u e 1 R l Y W 0 s M H 0 m c X V v d D s s J n F 1 b 3 Q 7 U 2 V j d G l v b j E v V G V h b V J 1 b n M v R 3 J v d X B l Z C B S b 3 d z L n t E a W Z m a W N 1 b H R 5 L D F 9 J n F 1 b 3 Q 7 L C Z x d W 9 0 O 1 N l Y 3 R p b 2 4 x L 1 R l Y W 1 S d W 5 z L 0 d y b 3 V w Z W Q g U m 9 3 c y 5 7 Q m F z Z S w y f S Z x d W 9 0 O y w m c X V v d D t T Z W N 0 a W 9 u M S 9 U Z W F t U n V u c y 9 H c m 9 1 c G V k I F J v d 3 M u e 0 F s d C w 0 f S Z x d W 9 0 O y w m c X V v d D t T Z W N 0 a W 9 u M S 9 U Z W F t U n V u c y 9 H c m 9 1 c G V k I F J v d 3 M u e 0 J l c 3 Q g V G l t Z S w z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Z W F t U n V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n V u c y 9 Q b G F 5 Z X J S d W 5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J 1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n V u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n V u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S d W 5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H b 2 x k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s Y X l l c k d v b G Q i I C 8 + P E V u d H J 5 I F R 5 c G U 9 I k Z p b G x l Z E N v b X B s Z X R l U m V z d W x 0 V G 9 X b 3 J r c 2 h l Z X Q i I F Z h b H V l P S J s M S I g L z 4 8 R W 5 0 c n k g V H l w Z T 0 i R m l s b E N v b H V t b l R 5 c G V z I i B W Y W x 1 Z T 0 i c 0 J n V U Z C U V V G Q l F V R k J R V U Z C U V V G Q l F V R k J R V U Z C U V V G Q l F V R k J R V U Z C U T 0 9 I i A v P j x F b n R y e S B U e X B l P S J G a W x s T G F z d F V w Z G F 0 Z W Q i I F Z h b H V l P S J k M j A x O S 0 w N S 0 w M 1 Q w O D o x N D o y O C 4 2 M j k z N D M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k i I C 8 + P E V u d H J 5 I F R 5 c G U 9 I k F k Z G V k V G 9 E Y X R h T W 9 k Z W w i I F Z h b H V l P S J s M C I g L z 4 8 R W 5 0 c n k g V H l w Z T 0 i U X V l c n l J R C I g V m F s d W U 9 I n N m M T M 1 Z D R j M S 1 k M z Z i L T Q y M T M t Y j l l N i 0 2 M T A w N m Y 1 Z m Q 1 Y z I i I C 8 + P E V u d H J 5 I F R 5 c G U 9 I k Z p b G x D b 2 x 1 b W 5 O Y W 1 l c y I g V m F s d W U 9 I n N b J n F 1 b 3 Q 7 U G x h e W V y J n F 1 b 3 Q 7 L C Z x d W 9 0 O 1 d l Z W s g M S 4 x J n F 1 b 3 Q 7 L C Z x d W 9 0 O 1 d l Z W s g M S 4 y J n F 1 b 3 Q 7 L C Z x d W 9 0 O 1 d l Z W s g M i 4 x J n F 1 b 3 Q 7 L C Z x d W 9 0 O 1 d l Z W s g M i 4 y J n F 1 b 3 Q 7 L C Z x d W 9 0 O 1 d l Z W s g M y 4 x J n F 1 b 3 Q 7 L C Z x d W 9 0 O 1 d l Z W s g M y 4 y J n F 1 b 3 Q 7 L C Z x d W 9 0 O 1 d l Z W s g N C 4 x J n F 1 b 3 Q 7 L C Z x d W 9 0 O 1 d l Z W s g N C 4 y J n F 1 b 3 Q 7 L C Z x d W 9 0 O 1 d l Z W s g N S 4 x J n F 1 b 3 Q 7 L C Z x d W 9 0 O 1 d l Z W s g N S 4 y J n F 1 b 3 Q 7 L C Z x d W 9 0 O 1 d l Z W s g N i 4 x J n F 1 b 3 Q 7 L C Z x d W 9 0 O 1 d l Z W s g N i 4 y J n F 1 b 3 Q 7 L C Z x d W 9 0 O 1 d l Z W s g N y 4 x J n F 1 b 3 Q 7 L C Z x d W 9 0 O 1 d l Z W s g N y 4 y J n F 1 b 3 Q 7 L C Z x d W 9 0 O 1 d l Z W s g O C 4 x J n F 1 b 3 Q 7 L C Z x d W 9 0 O 1 d l Z W s g O C 4 y J n F 1 b 3 Q 7 L C Z x d W 9 0 O 1 d l Z W s g O S 4 x J n F 1 b 3 Q 7 L C Z x d W 9 0 O 1 d l Z W s g O S 4 y J n F 1 b 3 Q 7 L C Z x d W 9 0 O 1 d l Z W s g M T A u M S Z x d W 9 0 O y w m c X V v d D t X Z W V r I D E w L j I m c X V v d D s s J n F 1 b 3 Q 7 V 2 V l a y A x M S 4 x J n F 1 b 3 Q 7 L C Z x d W 9 0 O 1 d l Z W s g M T E u M i Z x d W 9 0 O y w m c X V v d D t X Z W V r I D E y L j E m c X V v d D s s J n F 1 b 3 Q 7 V 2 V l a y A x M i 4 y J n F 1 b 3 Q 7 L C Z x d W 9 0 O 1 d l Z W s g M T M u M S Z x d W 9 0 O y w m c X V v d D t X Z W V r I D E z L j I m c X V v d D s s J n F 1 b 3 Q 7 V 2 V l a y A x N C 4 x J n F 1 b 3 Q 7 L C Z x d W 9 0 O 1 d l Z W s g M T Q u M i Z x d W 9 0 O y w m c X V v d D t X Z W V r I D E 1 L j E m c X V v d D s s J n F 1 b 3 Q 7 V 2 V l a y A x N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l l c k d v b G Q v U G l 2 b 3 R l Z C B D b 2 x 1 b W 4 u e 1 B s Y X l l c i w w f S Z x d W 9 0 O y w m c X V v d D t T Z W N 0 a W 9 u M S 9 Q b G F 5 Z X J H b 2 x k L 1 B p d m 9 0 Z W Q g Q 2 9 s d W 1 u L n t X Z W V r I D E u M S w x f S Z x d W 9 0 O y w m c X V v d D t T Z W N 0 a W 9 u M S 9 Q b G F 5 Z X J H b 2 x k L 1 B p d m 9 0 Z W Q g Q 2 9 s d W 1 u L n t X Z W V r I D E u M i w y f S Z x d W 9 0 O y w m c X V v d D t T Z W N 0 a W 9 u M S 9 Q b G F 5 Z X J H b 2 x k L 1 B p d m 9 0 Z W Q g Q 2 9 s d W 1 u L n t X Z W V r I D I u M S w x N X 0 m c X V v d D s s J n F 1 b 3 Q 7 U 2 V j d G l v b j E v U G x h e W V y R 2 9 s Z C 9 Q a X Z v d G V k I E N v b H V t b i 5 7 V 2 V l a y A y L j I s M T Z 9 J n F 1 b 3 Q 7 L C Z x d W 9 0 O 1 N l Y 3 R p b 2 4 x L 1 B s Y X l l c k d v b G Q v U G l 2 b 3 R l Z C B D b 2 x 1 b W 4 u e 1 d l Z W s g M y 4 x L D E 3 f S Z x d W 9 0 O y w m c X V v d D t T Z W N 0 a W 9 u M S 9 Q b G F 5 Z X J H b 2 x k L 1 B p d m 9 0 Z W Q g Q 2 9 s d W 1 u L n t X Z W V r I D M u M i w x O H 0 m c X V v d D s s J n F 1 b 3 Q 7 U 2 V j d G l v b j E v U G x h e W V y R 2 9 s Z C 9 Q a X Z v d G V k I E N v b H V t b i 5 7 V 2 V l a y A 0 L j E s M T l 9 J n F 1 b 3 Q 7 L C Z x d W 9 0 O 1 N l Y 3 R p b 2 4 x L 1 B s Y X l l c k d v b G Q v U G l 2 b 3 R l Z C B D b 2 x 1 b W 4 u e 1 d l Z W s g N C 4 y L D I w f S Z x d W 9 0 O y w m c X V v d D t T Z W N 0 a W 9 u M S 9 Q b G F 5 Z X J H b 2 x k L 1 B p d m 9 0 Z W Q g Q 2 9 s d W 1 u L n t X Z W V r I D U u M S w y M X 0 m c X V v d D s s J n F 1 b 3 Q 7 U 2 V j d G l v b j E v U G x h e W V y R 2 9 s Z C 9 Q a X Z v d G V k I E N v b H V t b i 5 7 V 2 V l a y A 1 L j I s M j J 9 J n F 1 b 3 Q 7 L C Z x d W 9 0 O 1 N l Y 3 R p b 2 4 x L 1 B s Y X l l c k d v b G Q v U G l 2 b 3 R l Z C B D b 2 x 1 b W 4 u e 1 d l Z W s g N i 4 x L D I z f S Z x d W 9 0 O y w m c X V v d D t T Z W N 0 a W 9 u M S 9 Q b G F 5 Z X J H b 2 x k L 1 B p d m 9 0 Z W Q g Q 2 9 s d W 1 u L n t X Z W V r I D Y u M i w y N H 0 m c X V v d D s s J n F 1 b 3 Q 7 U 2 V j d G l v b j E v U G x h e W V y R 2 9 s Z C 9 Q a X Z v d G V k I E N v b H V t b i 5 7 V 2 V l a y A 3 L j E s M j V 9 J n F 1 b 3 Q 7 L C Z x d W 9 0 O 1 N l Y 3 R p b 2 4 x L 1 B s Y X l l c k d v b G Q v U G l 2 b 3 R l Z C B D b 2 x 1 b W 4 u e 1 d l Z W s g N y 4 y L D I 2 f S Z x d W 9 0 O y w m c X V v d D t T Z W N 0 a W 9 u M S 9 Q b G F 5 Z X J H b 2 x k L 1 B p d m 9 0 Z W Q g Q 2 9 s d W 1 u L n t X Z W V r I D g u M S w y N 3 0 m c X V v d D s s J n F 1 b 3 Q 7 U 2 V j d G l v b j E v U G x h e W V y R 2 9 s Z C 9 Q a X Z v d G V k I E N v b H V t b i 5 7 V 2 V l a y A 4 L j I s M j h 9 J n F 1 b 3 Q 7 L C Z x d W 9 0 O 1 N l Y 3 R p b 2 4 x L 1 B s Y X l l c k d v b G Q v U G l 2 b 3 R l Z C B D b 2 x 1 b W 4 u e 1 d l Z W s g O S 4 x L D I 5 f S Z x d W 9 0 O y w m c X V v d D t T Z W N 0 a W 9 u M S 9 Q b G F 5 Z X J H b 2 x k L 1 B p d m 9 0 Z W Q g Q 2 9 s d W 1 u L n t X Z W V r I D k u M i w z M H 0 m c X V v d D s s J n F 1 b 3 Q 7 U 2 V j d G l v b j E v U G x h e W V y R 2 9 s Z C 9 Q a X Z v d G V k I E N v b H V t b i 5 7 V 2 V l a y A x M C 4 x L D N 9 J n F 1 b 3 Q 7 L C Z x d W 9 0 O 1 N l Y 3 R p b 2 4 x L 1 B s Y X l l c k d v b G Q v U G l 2 b 3 R l Z C B D b 2 x 1 b W 4 u e 1 d l Z W s g M T A u M i w 0 f S Z x d W 9 0 O y w m c X V v d D t T Z W N 0 a W 9 u M S 9 Q b G F 5 Z X J H b 2 x k L 1 B p d m 9 0 Z W Q g Q 2 9 s d W 1 u L n t X Z W V r I D E x L j E s N X 0 m c X V v d D s s J n F 1 b 3 Q 7 U 2 V j d G l v b j E v U G x h e W V y R 2 9 s Z C 9 Q a X Z v d G V k I E N v b H V t b i 5 7 V 2 V l a y A x M S 4 y L D Z 9 J n F 1 b 3 Q 7 L C Z x d W 9 0 O 1 N l Y 3 R p b 2 4 x L 1 B s Y X l l c k d v b G Q v U G l 2 b 3 R l Z C B D b 2 x 1 b W 4 u e 1 d l Z W s g M T I u M S w 3 f S Z x d W 9 0 O y w m c X V v d D t T Z W N 0 a W 9 u M S 9 Q b G F 5 Z X J H b 2 x k L 1 B p d m 9 0 Z W Q g Q 2 9 s d W 1 u L n t X Z W V r I D E y L j I s O H 0 m c X V v d D s s J n F 1 b 3 Q 7 U 2 V j d G l v b j E v U G x h e W V y R 2 9 s Z C 9 Q a X Z v d G V k I E N v b H V t b i 5 7 V 2 V l a y A x M y 4 x L D l 9 J n F 1 b 3 Q 7 L C Z x d W 9 0 O 1 N l Y 3 R p b 2 4 x L 1 B s Y X l l c k d v b G Q v U G l 2 b 3 R l Z C B D b 2 x 1 b W 4 u e 1 d l Z W s g M T M u M i w x M H 0 m c X V v d D s s J n F 1 b 3 Q 7 U 2 V j d G l v b j E v U G x h e W V y R 2 9 s Z C 9 Q a X Z v d G V k I E N v b H V t b i 5 7 V 2 V l a y A x N C 4 x L D E x f S Z x d W 9 0 O y w m c X V v d D t T Z W N 0 a W 9 u M S 9 Q b G F 5 Z X J H b 2 x k L 1 B p d m 9 0 Z W Q g Q 2 9 s d W 1 u L n t X Z W V r I D E 0 L j I s M T J 9 J n F 1 b 3 Q 7 L C Z x d W 9 0 O 1 N l Y 3 R p b 2 4 x L 1 B s Y X l l c k d v b G Q v U G l 2 b 3 R l Z C B D b 2 x 1 b W 4 u e 1 d l Z W s g M T U u M S w x M 3 0 m c X V v d D s s J n F 1 b 3 Q 7 U 2 V j d G l v b j E v U G x h e W V y R 2 9 s Z C 9 Q a X Z v d G V k I E N v b H V t b i 5 7 V 2 V l a y A x N S 4 y L D E 0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U G x h e W V y R 2 9 s Z C 9 Q a X Z v d G V k I E N v b H V t b i 5 7 U G x h e W V y L D B 9 J n F 1 b 3 Q 7 L C Z x d W 9 0 O 1 N l Y 3 R p b 2 4 x L 1 B s Y X l l c k d v b G Q v U G l 2 b 3 R l Z C B D b 2 x 1 b W 4 u e 1 d l Z W s g M S 4 x L D F 9 J n F 1 b 3 Q 7 L C Z x d W 9 0 O 1 N l Y 3 R p b 2 4 x L 1 B s Y X l l c k d v b G Q v U G l 2 b 3 R l Z C B D b 2 x 1 b W 4 u e 1 d l Z W s g M S 4 y L D J 9 J n F 1 b 3 Q 7 L C Z x d W 9 0 O 1 N l Y 3 R p b 2 4 x L 1 B s Y X l l c k d v b G Q v U G l 2 b 3 R l Z C B D b 2 x 1 b W 4 u e 1 d l Z W s g M i 4 x L D E 1 f S Z x d W 9 0 O y w m c X V v d D t T Z W N 0 a W 9 u M S 9 Q b G F 5 Z X J H b 2 x k L 1 B p d m 9 0 Z W Q g Q 2 9 s d W 1 u L n t X Z W V r I D I u M i w x N n 0 m c X V v d D s s J n F 1 b 3 Q 7 U 2 V j d G l v b j E v U G x h e W V y R 2 9 s Z C 9 Q a X Z v d G V k I E N v b H V t b i 5 7 V 2 V l a y A z L j E s M T d 9 J n F 1 b 3 Q 7 L C Z x d W 9 0 O 1 N l Y 3 R p b 2 4 x L 1 B s Y X l l c k d v b G Q v U G l 2 b 3 R l Z C B D b 2 x 1 b W 4 u e 1 d l Z W s g M y 4 y L D E 4 f S Z x d W 9 0 O y w m c X V v d D t T Z W N 0 a W 9 u M S 9 Q b G F 5 Z X J H b 2 x k L 1 B p d m 9 0 Z W Q g Q 2 9 s d W 1 u L n t X Z W V r I D Q u M S w x O X 0 m c X V v d D s s J n F 1 b 3 Q 7 U 2 V j d G l v b j E v U G x h e W V y R 2 9 s Z C 9 Q a X Z v d G V k I E N v b H V t b i 5 7 V 2 V l a y A 0 L j I s M j B 9 J n F 1 b 3 Q 7 L C Z x d W 9 0 O 1 N l Y 3 R p b 2 4 x L 1 B s Y X l l c k d v b G Q v U G l 2 b 3 R l Z C B D b 2 x 1 b W 4 u e 1 d l Z W s g N S 4 x L D I x f S Z x d W 9 0 O y w m c X V v d D t T Z W N 0 a W 9 u M S 9 Q b G F 5 Z X J H b 2 x k L 1 B p d m 9 0 Z W Q g Q 2 9 s d W 1 u L n t X Z W V r I D U u M i w y M n 0 m c X V v d D s s J n F 1 b 3 Q 7 U 2 V j d G l v b j E v U G x h e W V y R 2 9 s Z C 9 Q a X Z v d G V k I E N v b H V t b i 5 7 V 2 V l a y A 2 L j E s M j N 9 J n F 1 b 3 Q 7 L C Z x d W 9 0 O 1 N l Y 3 R p b 2 4 x L 1 B s Y X l l c k d v b G Q v U G l 2 b 3 R l Z C B D b 2 x 1 b W 4 u e 1 d l Z W s g N i 4 y L D I 0 f S Z x d W 9 0 O y w m c X V v d D t T Z W N 0 a W 9 u M S 9 Q b G F 5 Z X J H b 2 x k L 1 B p d m 9 0 Z W Q g Q 2 9 s d W 1 u L n t X Z W V r I D c u M S w y N X 0 m c X V v d D s s J n F 1 b 3 Q 7 U 2 V j d G l v b j E v U G x h e W V y R 2 9 s Z C 9 Q a X Z v d G V k I E N v b H V t b i 5 7 V 2 V l a y A 3 L j I s M j Z 9 J n F 1 b 3 Q 7 L C Z x d W 9 0 O 1 N l Y 3 R p b 2 4 x L 1 B s Y X l l c k d v b G Q v U G l 2 b 3 R l Z C B D b 2 x 1 b W 4 u e 1 d l Z W s g O C 4 x L D I 3 f S Z x d W 9 0 O y w m c X V v d D t T Z W N 0 a W 9 u M S 9 Q b G F 5 Z X J H b 2 x k L 1 B p d m 9 0 Z W Q g Q 2 9 s d W 1 u L n t X Z W V r I D g u M i w y O H 0 m c X V v d D s s J n F 1 b 3 Q 7 U 2 V j d G l v b j E v U G x h e W V y R 2 9 s Z C 9 Q a X Z v d G V k I E N v b H V t b i 5 7 V 2 V l a y A 5 L j E s M j l 9 J n F 1 b 3 Q 7 L C Z x d W 9 0 O 1 N l Y 3 R p b 2 4 x L 1 B s Y X l l c k d v b G Q v U G l 2 b 3 R l Z C B D b 2 x 1 b W 4 u e 1 d l Z W s g O S 4 y L D M w f S Z x d W 9 0 O y w m c X V v d D t T Z W N 0 a W 9 u M S 9 Q b G F 5 Z X J H b 2 x k L 1 B p d m 9 0 Z W Q g Q 2 9 s d W 1 u L n t X Z W V r I D E w L j E s M 3 0 m c X V v d D s s J n F 1 b 3 Q 7 U 2 V j d G l v b j E v U G x h e W V y R 2 9 s Z C 9 Q a X Z v d G V k I E N v b H V t b i 5 7 V 2 V l a y A x M C 4 y L D R 9 J n F 1 b 3 Q 7 L C Z x d W 9 0 O 1 N l Y 3 R p b 2 4 x L 1 B s Y X l l c k d v b G Q v U G l 2 b 3 R l Z C B D b 2 x 1 b W 4 u e 1 d l Z W s g M T E u M S w 1 f S Z x d W 9 0 O y w m c X V v d D t T Z W N 0 a W 9 u M S 9 Q b G F 5 Z X J H b 2 x k L 1 B p d m 9 0 Z W Q g Q 2 9 s d W 1 u L n t X Z W V r I D E x L j I s N n 0 m c X V v d D s s J n F 1 b 3 Q 7 U 2 V j d G l v b j E v U G x h e W V y R 2 9 s Z C 9 Q a X Z v d G V k I E N v b H V t b i 5 7 V 2 V l a y A x M i 4 x L D d 9 J n F 1 b 3 Q 7 L C Z x d W 9 0 O 1 N l Y 3 R p b 2 4 x L 1 B s Y X l l c k d v b G Q v U G l 2 b 3 R l Z C B D b 2 x 1 b W 4 u e 1 d l Z W s g M T I u M i w 4 f S Z x d W 9 0 O y w m c X V v d D t T Z W N 0 a W 9 u M S 9 Q b G F 5 Z X J H b 2 x k L 1 B p d m 9 0 Z W Q g Q 2 9 s d W 1 u L n t X Z W V r I D E z L j E s O X 0 m c X V v d D s s J n F 1 b 3 Q 7 U 2 V j d G l v b j E v U G x h e W V y R 2 9 s Z C 9 Q a X Z v d G V k I E N v b H V t b i 5 7 V 2 V l a y A x M y 4 y L D E w f S Z x d W 9 0 O y w m c X V v d D t T Z W N 0 a W 9 u M S 9 Q b G F 5 Z X J H b 2 x k L 1 B p d m 9 0 Z W Q g Q 2 9 s d W 1 u L n t X Z W V r I D E 0 L j E s M T F 9 J n F 1 b 3 Q 7 L C Z x d W 9 0 O 1 N l Y 3 R p b 2 4 x L 1 B s Y X l l c k d v b G Q v U G l 2 b 3 R l Z C B D b 2 x 1 b W 4 u e 1 d l Z W s g M T Q u M i w x M n 0 m c X V v d D s s J n F 1 b 3 Q 7 U 2 V j d G l v b j E v U G x h e W V y R 2 9 s Z C 9 Q a X Z v d G V k I E N v b H V t b i 5 7 V 2 V l a y A x N S 4 x L D E z f S Z x d W 9 0 O y w m c X V v d D t T Z W N 0 a W 9 u M S 9 Q b G F 5 Z X J H b 2 x k L 1 B p d m 9 0 Z W Q g Q 2 9 s d W 1 u L n t X Z W V r I D E 1 L j I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G F 5 Z X J H b 2 x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d v b G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H b 2 x k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d v b G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H b 2 x k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H b 2 x k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Q b G F 0 a W 5 1 b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b G F 5 Z X J Q b G F 0 a W 5 1 b S I g L z 4 8 R W 5 0 c n k g V H l w Z T 0 i R m l s b G V k Q 2 9 t c G x l d G V S Z X N 1 b H R U b 1 d v c m t z a G V l d C I g V m F s d W U 9 I m w x I i A v P j x F b n R y e S B U e X B l P S J G a W x s Q 2 9 s d W 1 u V H l w Z X M i I F Z h b H V l P S J z Q m d V R k J R V U Z C U V V G Q l F V R k J R V U Z C U V V G Q l F V R k J R V U Z C U V V G Q l F V R k J R P T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I i A v P j x F b n R y e S B U e X B l P S J G a W x s T G F z d F V w Z G F 0 Z W Q i I F Z h b H V l P S J k M j A x O S 0 w N S 0 w M 1 Q w O D o x N D o y O C 4 2 N T Q z N T A 2 W i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U X V l c n l J R C I g V m F s d W U 9 I n N i Y T R k Y m Q y N i 0 4 M W N l L T Q z Z D g t Y W Z l M S 0 2 Z j R k O D l l Z D J i N m M i I C 8 + P E V u d H J 5 I F R 5 c G U 9 I k Z p b G x D b 2 x 1 b W 5 O Y W 1 l c y I g V m F s d W U 9 I n N b J n F 1 b 3 Q 7 U G x h e W V y J n F 1 b 3 Q 7 L C Z x d W 9 0 O 1 d l Z W s g M S 4 x J n F 1 b 3 Q 7 L C Z x d W 9 0 O 1 d l Z W s g M S 4 y J n F 1 b 3 Q 7 L C Z x d W 9 0 O 1 d l Z W s g M i 4 x J n F 1 b 3 Q 7 L C Z x d W 9 0 O 1 d l Z W s g M i 4 y J n F 1 b 3 Q 7 L C Z x d W 9 0 O 1 d l Z W s g M y 4 x J n F 1 b 3 Q 7 L C Z x d W 9 0 O 1 d l Z W s g M y 4 y J n F 1 b 3 Q 7 L C Z x d W 9 0 O 1 d l Z W s g N C 4 x J n F 1 b 3 Q 7 L C Z x d W 9 0 O 1 d l Z W s g N C 4 y J n F 1 b 3 Q 7 L C Z x d W 9 0 O 1 d l Z W s g N S 4 x J n F 1 b 3 Q 7 L C Z x d W 9 0 O 1 d l Z W s g N S 4 y J n F 1 b 3 Q 7 L C Z x d W 9 0 O 1 d l Z W s g N i 4 x J n F 1 b 3 Q 7 L C Z x d W 9 0 O 1 d l Z W s g N i 4 y J n F 1 b 3 Q 7 L C Z x d W 9 0 O 1 d l Z W s g N y 4 x J n F 1 b 3 Q 7 L C Z x d W 9 0 O 1 d l Z W s g N y 4 y J n F 1 b 3 Q 7 L C Z x d W 9 0 O 1 d l Z W s g O C 4 x J n F 1 b 3 Q 7 L C Z x d W 9 0 O 1 d l Z W s g O C 4 y J n F 1 b 3 Q 7 L C Z x d W 9 0 O 1 d l Z W s g O S 4 x J n F 1 b 3 Q 7 L C Z x d W 9 0 O 1 d l Z W s g O S 4 y J n F 1 b 3 Q 7 L C Z x d W 9 0 O 1 d l Z W s g M T A u M S Z x d W 9 0 O y w m c X V v d D t X Z W V r I D E w L j I m c X V v d D s s J n F 1 b 3 Q 7 V 2 V l a y A x M S 4 x J n F 1 b 3 Q 7 L C Z x d W 9 0 O 1 d l Z W s g M T E u M i Z x d W 9 0 O y w m c X V v d D t X Z W V r I D E y L j E m c X V v d D s s J n F 1 b 3 Q 7 V 2 V l a y A x M i 4 y J n F 1 b 3 Q 7 L C Z x d W 9 0 O 1 d l Z W s g M T M u M S Z x d W 9 0 O y w m c X V v d D t X Z W V r I D E z L j I m c X V v d D s s J n F 1 b 3 Q 7 V 2 V l a y A x N C 4 x J n F 1 b 3 Q 7 L C Z x d W 9 0 O 1 d l Z W s g M T Q u M i Z x d W 9 0 O y w m c X V v d D t X Z W V r I D E 1 L j E m c X V v d D s s J n F 1 b 3 Q 7 V 2 V l a y A x N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l l c l B s Y X R p b n V t L 1 B p d m 9 0 Z W Q g Q 2 9 s d W 1 u L n t Q b G F 5 Z X I s M H 0 m c X V v d D s s J n F 1 b 3 Q 7 U 2 V j d G l v b j E v U G x h e W V y U G x h d G l u d W 0 v U G l 2 b 3 R l Z C B D b 2 x 1 b W 4 u e 1 d l Z W s g M S 4 x L D F 9 J n F 1 b 3 Q 7 L C Z x d W 9 0 O 1 N l Y 3 R p b 2 4 x L 1 B s Y X l l c l B s Y X R p b n V t L 1 B p d m 9 0 Z W Q g Q 2 9 s d W 1 u L n t X Z W V r I D E u M i w y f S Z x d W 9 0 O y w m c X V v d D t T Z W N 0 a W 9 u M S 9 Q b G F 5 Z X J Q b G F 0 a W 5 1 b S 9 Q a X Z v d G V k I E N v b H V t b i 5 7 V 2 V l a y A y L j E s M T V 9 J n F 1 b 3 Q 7 L C Z x d W 9 0 O 1 N l Y 3 R p b 2 4 x L 1 B s Y X l l c l B s Y X R p b n V t L 1 B p d m 9 0 Z W Q g Q 2 9 s d W 1 u L n t X Z W V r I D I u M i w x N n 0 m c X V v d D s s J n F 1 b 3 Q 7 U 2 V j d G l v b j E v U G x h e W V y U G x h d G l u d W 0 v U G l 2 b 3 R l Z C B D b 2 x 1 b W 4 u e 1 d l Z W s g M y 4 x L D E 3 f S Z x d W 9 0 O y w m c X V v d D t T Z W N 0 a W 9 u M S 9 Q b G F 5 Z X J Q b G F 0 a W 5 1 b S 9 Q a X Z v d G V k I E N v b H V t b i 5 7 V 2 V l a y A z L j I s M T h 9 J n F 1 b 3 Q 7 L C Z x d W 9 0 O 1 N l Y 3 R p b 2 4 x L 1 B s Y X l l c l B s Y X R p b n V t L 1 B p d m 9 0 Z W Q g Q 2 9 s d W 1 u L n t X Z W V r I D Q u M S w x O X 0 m c X V v d D s s J n F 1 b 3 Q 7 U 2 V j d G l v b j E v U G x h e W V y U G x h d G l u d W 0 v U G l 2 b 3 R l Z C B D b 2 x 1 b W 4 u e 1 d l Z W s g N C 4 y L D I w f S Z x d W 9 0 O y w m c X V v d D t T Z W N 0 a W 9 u M S 9 Q b G F 5 Z X J Q b G F 0 a W 5 1 b S 9 Q a X Z v d G V k I E N v b H V t b i 5 7 V 2 V l a y A 1 L j E s M j F 9 J n F 1 b 3 Q 7 L C Z x d W 9 0 O 1 N l Y 3 R p b 2 4 x L 1 B s Y X l l c l B s Y X R p b n V t L 1 B p d m 9 0 Z W Q g Q 2 9 s d W 1 u L n t X Z W V r I D U u M i w y M n 0 m c X V v d D s s J n F 1 b 3 Q 7 U 2 V j d G l v b j E v U G x h e W V y U G x h d G l u d W 0 v U G l 2 b 3 R l Z C B D b 2 x 1 b W 4 u e 1 d l Z W s g N i 4 x L D I z f S Z x d W 9 0 O y w m c X V v d D t T Z W N 0 a W 9 u M S 9 Q b G F 5 Z X J Q b G F 0 a W 5 1 b S 9 Q a X Z v d G V k I E N v b H V t b i 5 7 V 2 V l a y A 2 L j I s M j R 9 J n F 1 b 3 Q 7 L C Z x d W 9 0 O 1 N l Y 3 R p b 2 4 x L 1 B s Y X l l c l B s Y X R p b n V t L 1 B p d m 9 0 Z W Q g Q 2 9 s d W 1 u L n t X Z W V r I D c u M S w y N X 0 m c X V v d D s s J n F 1 b 3 Q 7 U 2 V j d G l v b j E v U G x h e W V y U G x h d G l u d W 0 v U G l 2 b 3 R l Z C B D b 2 x 1 b W 4 u e 1 d l Z W s g N y 4 y L D I 2 f S Z x d W 9 0 O y w m c X V v d D t T Z W N 0 a W 9 u M S 9 Q b G F 5 Z X J Q b G F 0 a W 5 1 b S 9 Q a X Z v d G V k I E N v b H V t b i 5 7 V 2 V l a y A 4 L j E s M j d 9 J n F 1 b 3 Q 7 L C Z x d W 9 0 O 1 N l Y 3 R p b 2 4 x L 1 B s Y X l l c l B s Y X R p b n V t L 1 B p d m 9 0 Z W Q g Q 2 9 s d W 1 u L n t X Z W V r I D g u M i w y O H 0 m c X V v d D s s J n F 1 b 3 Q 7 U 2 V j d G l v b j E v U G x h e W V y U G x h d G l u d W 0 v U G l 2 b 3 R l Z C B D b 2 x 1 b W 4 u e 1 d l Z W s g O S 4 x L D I 5 f S Z x d W 9 0 O y w m c X V v d D t T Z W N 0 a W 9 u M S 9 Q b G F 5 Z X J Q b G F 0 a W 5 1 b S 9 Q a X Z v d G V k I E N v b H V t b i 5 7 V 2 V l a y A 5 L j I s M z B 9 J n F 1 b 3 Q 7 L C Z x d W 9 0 O 1 N l Y 3 R p b 2 4 x L 1 B s Y X l l c l B s Y X R p b n V t L 1 B p d m 9 0 Z W Q g Q 2 9 s d W 1 u L n t X Z W V r I D E w L j E s M 3 0 m c X V v d D s s J n F 1 b 3 Q 7 U 2 V j d G l v b j E v U G x h e W V y U G x h d G l u d W 0 v U G l 2 b 3 R l Z C B D b 2 x 1 b W 4 u e 1 d l Z W s g M T A u M i w 0 f S Z x d W 9 0 O y w m c X V v d D t T Z W N 0 a W 9 u M S 9 Q b G F 5 Z X J Q b G F 0 a W 5 1 b S 9 Q a X Z v d G V k I E N v b H V t b i 5 7 V 2 V l a y A x M S 4 x L D V 9 J n F 1 b 3 Q 7 L C Z x d W 9 0 O 1 N l Y 3 R p b 2 4 x L 1 B s Y X l l c l B s Y X R p b n V t L 1 B p d m 9 0 Z W Q g Q 2 9 s d W 1 u L n t X Z W V r I D E x L j I s N n 0 m c X V v d D s s J n F 1 b 3 Q 7 U 2 V j d G l v b j E v U G x h e W V y U G x h d G l u d W 0 v U G l 2 b 3 R l Z C B D b 2 x 1 b W 4 u e 1 d l Z W s g M T I u M S w 3 f S Z x d W 9 0 O y w m c X V v d D t T Z W N 0 a W 9 u M S 9 Q b G F 5 Z X J Q b G F 0 a W 5 1 b S 9 Q a X Z v d G V k I E N v b H V t b i 5 7 V 2 V l a y A x M i 4 y L D h 9 J n F 1 b 3 Q 7 L C Z x d W 9 0 O 1 N l Y 3 R p b 2 4 x L 1 B s Y X l l c l B s Y X R p b n V t L 1 B p d m 9 0 Z W Q g Q 2 9 s d W 1 u L n t X Z W V r I D E z L j E s O X 0 m c X V v d D s s J n F 1 b 3 Q 7 U 2 V j d G l v b j E v U G x h e W V y U G x h d G l u d W 0 v U G l 2 b 3 R l Z C B D b 2 x 1 b W 4 u e 1 d l Z W s g M T M u M i w x M H 0 m c X V v d D s s J n F 1 b 3 Q 7 U 2 V j d G l v b j E v U G x h e W V y U G x h d G l u d W 0 v U G l 2 b 3 R l Z C B D b 2 x 1 b W 4 u e 1 d l Z W s g M T Q u M S w x M X 0 m c X V v d D s s J n F 1 b 3 Q 7 U 2 V j d G l v b j E v U G x h e W V y U G x h d G l u d W 0 v U G l 2 b 3 R l Z C B D b 2 x 1 b W 4 u e 1 d l Z W s g M T Q u M i w x M n 0 m c X V v d D s s J n F 1 b 3 Q 7 U 2 V j d G l v b j E v U G x h e W V y U G x h d G l u d W 0 v U G l 2 b 3 R l Z C B D b 2 x 1 b W 4 u e 1 d l Z W s g M T U u M S w x M 3 0 m c X V v d D s s J n F 1 b 3 Q 7 U 2 V j d G l v b j E v U G x h e W V y U G x h d G l u d W 0 v U G l 2 b 3 R l Z C B D b 2 x 1 b W 4 u e 1 d l Z W s g M T U u M i w x N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1 B s Y X l l c l B s Y X R p b n V t L 1 B p d m 9 0 Z W Q g Q 2 9 s d W 1 u L n t Q b G F 5 Z X I s M H 0 m c X V v d D s s J n F 1 b 3 Q 7 U 2 V j d G l v b j E v U G x h e W V y U G x h d G l u d W 0 v U G l 2 b 3 R l Z C B D b 2 x 1 b W 4 u e 1 d l Z W s g M S 4 x L D F 9 J n F 1 b 3 Q 7 L C Z x d W 9 0 O 1 N l Y 3 R p b 2 4 x L 1 B s Y X l l c l B s Y X R p b n V t L 1 B p d m 9 0 Z W Q g Q 2 9 s d W 1 u L n t X Z W V r I D E u M i w y f S Z x d W 9 0 O y w m c X V v d D t T Z W N 0 a W 9 u M S 9 Q b G F 5 Z X J Q b G F 0 a W 5 1 b S 9 Q a X Z v d G V k I E N v b H V t b i 5 7 V 2 V l a y A y L j E s M T V 9 J n F 1 b 3 Q 7 L C Z x d W 9 0 O 1 N l Y 3 R p b 2 4 x L 1 B s Y X l l c l B s Y X R p b n V t L 1 B p d m 9 0 Z W Q g Q 2 9 s d W 1 u L n t X Z W V r I D I u M i w x N n 0 m c X V v d D s s J n F 1 b 3 Q 7 U 2 V j d G l v b j E v U G x h e W V y U G x h d G l u d W 0 v U G l 2 b 3 R l Z C B D b 2 x 1 b W 4 u e 1 d l Z W s g M y 4 x L D E 3 f S Z x d W 9 0 O y w m c X V v d D t T Z W N 0 a W 9 u M S 9 Q b G F 5 Z X J Q b G F 0 a W 5 1 b S 9 Q a X Z v d G V k I E N v b H V t b i 5 7 V 2 V l a y A z L j I s M T h 9 J n F 1 b 3 Q 7 L C Z x d W 9 0 O 1 N l Y 3 R p b 2 4 x L 1 B s Y X l l c l B s Y X R p b n V t L 1 B p d m 9 0 Z W Q g Q 2 9 s d W 1 u L n t X Z W V r I D Q u M S w x O X 0 m c X V v d D s s J n F 1 b 3 Q 7 U 2 V j d G l v b j E v U G x h e W V y U G x h d G l u d W 0 v U G l 2 b 3 R l Z C B D b 2 x 1 b W 4 u e 1 d l Z W s g N C 4 y L D I w f S Z x d W 9 0 O y w m c X V v d D t T Z W N 0 a W 9 u M S 9 Q b G F 5 Z X J Q b G F 0 a W 5 1 b S 9 Q a X Z v d G V k I E N v b H V t b i 5 7 V 2 V l a y A 1 L j E s M j F 9 J n F 1 b 3 Q 7 L C Z x d W 9 0 O 1 N l Y 3 R p b 2 4 x L 1 B s Y X l l c l B s Y X R p b n V t L 1 B p d m 9 0 Z W Q g Q 2 9 s d W 1 u L n t X Z W V r I D U u M i w y M n 0 m c X V v d D s s J n F 1 b 3 Q 7 U 2 V j d G l v b j E v U G x h e W V y U G x h d G l u d W 0 v U G l 2 b 3 R l Z C B D b 2 x 1 b W 4 u e 1 d l Z W s g N i 4 x L D I z f S Z x d W 9 0 O y w m c X V v d D t T Z W N 0 a W 9 u M S 9 Q b G F 5 Z X J Q b G F 0 a W 5 1 b S 9 Q a X Z v d G V k I E N v b H V t b i 5 7 V 2 V l a y A 2 L j I s M j R 9 J n F 1 b 3 Q 7 L C Z x d W 9 0 O 1 N l Y 3 R p b 2 4 x L 1 B s Y X l l c l B s Y X R p b n V t L 1 B p d m 9 0 Z W Q g Q 2 9 s d W 1 u L n t X Z W V r I D c u M S w y N X 0 m c X V v d D s s J n F 1 b 3 Q 7 U 2 V j d G l v b j E v U G x h e W V y U G x h d G l u d W 0 v U G l 2 b 3 R l Z C B D b 2 x 1 b W 4 u e 1 d l Z W s g N y 4 y L D I 2 f S Z x d W 9 0 O y w m c X V v d D t T Z W N 0 a W 9 u M S 9 Q b G F 5 Z X J Q b G F 0 a W 5 1 b S 9 Q a X Z v d G V k I E N v b H V t b i 5 7 V 2 V l a y A 4 L j E s M j d 9 J n F 1 b 3 Q 7 L C Z x d W 9 0 O 1 N l Y 3 R p b 2 4 x L 1 B s Y X l l c l B s Y X R p b n V t L 1 B p d m 9 0 Z W Q g Q 2 9 s d W 1 u L n t X Z W V r I D g u M i w y O H 0 m c X V v d D s s J n F 1 b 3 Q 7 U 2 V j d G l v b j E v U G x h e W V y U G x h d G l u d W 0 v U G l 2 b 3 R l Z C B D b 2 x 1 b W 4 u e 1 d l Z W s g O S 4 x L D I 5 f S Z x d W 9 0 O y w m c X V v d D t T Z W N 0 a W 9 u M S 9 Q b G F 5 Z X J Q b G F 0 a W 5 1 b S 9 Q a X Z v d G V k I E N v b H V t b i 5 7 V 2 V l a y A 5 L j I s M z B 9 J n F 1 b 3 Q 7 L C Z x d W 9 0 O 1 N l Y 3 R p b 2 4 x L 1 B s Y X l l c l B s Y X R p b n V t L 1 B p d m 9 0 Z W Q g Q 2 9 s d W 1 u L n t X Z W V r I D E w L j E s M 3 0 m c X V v d D s s J n F 1 b 3 Q 7 U 2 V j d G l v b j E v U G x h e W V y U G x h d G l u d W 0 v U G l 2 b 3 R l Z C B D b 2 x 1 b W 4 u e 1 d l Z W s g M T A u M i w 0 f S Z x d W 9 0 O y w m c X V v d D t T Z W N 0 a W 9 u M S 9 Q b G F 5 Z X J Q b G F 0 a W 5 1 b S 9 Q a X Z v d G V k I E N v b H V t b i 5 7 V 2 V l a y A x M S 4 x L D V 9 J n F 1 b 3 Q 7 L C Z x d W 9 0 O 1 N l Y 3 R p b 2 4 x L 1 B s Y X l l c l B s Y X R p b n V t L 1 B p d m 9 0 Z W Q g Q 2 9 s d W 1 u L n t X Z W V r I D E x L j I s N n 0 m c X V v d D s s J n F 1 b 3 Q 7 U 2 V j d G l v b j E v U G x h e W V y U G x h d G l u d W 0 v U G l 2 b 3 R l Z C B D b 2 x 1 b W 4 u e 1 d l Z W s g M T I u M S w 3 f S Z x d W 9 0 O y w m c X V v d D t T Z W N 0 a W 9 u M S 9 Q b G F 5 Z X J Q b G F 0 a W 5 1 b S 9 Q a X Z v d G V k I E N v b H V t b i 5 7 V 2 V l a y A x M i 4 y L D h 9 J n F 1 b 3 Q 7 L C Z x d W 9 0 O 1 N l Y 3 R p b 2 4 x L 1 B s Y X l l c l B s Y X R p b n V t L 1 B p d m 9 0 Z W Q g Q 2 9 s d W 1 u L n t X Z W V r I D E z L j E s O X 0 m c X V v d D s s J n F 1 b 3 Q 7 U 2 V j d G l v b j E v U G x h e W V y U G x h d G l u d W 0 v U G l 2 b 3 R l Z C B D b 2 x 1 b W 4 u e 1 d l Z W s g M T M u M i w x M H 0 m c X V v d D s s J n F 1 b 3 Q 7 U 2 V j d G l v b j E v U G x h e W V y U G x h d G l u d W 0 v U G l 2 b 3 R l Z C B D b 2 x 1 b W 4 u e 1 d l Z W s g M T Q u M S w x M X 0 m c X V v d D s s J n F 1 b 3 Q 7 U 2 V j d G l v b j E v U G x h e W V y U G x h d G l u d W 0 v U G l 2 b 3 R l Z C B D b 2 x 1 b W 4 u e 1 d l Z W s g M T Q u M i w x M n 0 m c X V v d D s s J n F 1 b 3 Q 7 U 2 V j d G l v b j E v U G x h e W V y U G x h d G l u d W 0 v U G l 2 b 3 R l Z C B D b 2 x 1 b W 4 u e 1 d l Z W s g M T U u M S w x M 3 0 m c X V v d D s s J n F 1 b 3 Q 7 U 2 V j d G l v b j E v U G x h e W V y U G x h d G l u d W 0 v U G l 2 b 3 R l Z C B D b 2 x 1 b W 4 u e 1 d l Z W s g M T U u M i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Y X l l c l B s Y X R p b n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B s Y X R p b n V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G x h d G l u d W 0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G x h d G l u d W 0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Q b G F 0 a W 5 1 b S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G x h d G l u d W 0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H b 2 x k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l Y W 1 H b 2 x k I i A v P j x F b n R y e S B U e X B l P S J G a W x s Z W R D b 2 1 w b G V 0 Z V J l c 3 V s d F R v V 2 9 y a 3 N o Z W V 0 I i B W Y W x 1 Z T 0 i b D E i I C 8 + P E V u d H J 5 I F R 5 c G U 9 I k Z p b G x D b 2 x 1 b W 5 U e X B l c y I g V m F s d W U 9 I n N C Z 1 V G Q l F V R k J R V U Z C U V V G Q l F V R k J R V U Z C U V V G Q l F V R k J R V U Z C U V V G Q l E 9 P S I g L z 4 8 R W 5 0 c n k g V H l w Z T 0 i R m l s b E x h c 3 R V c G R h d G V k I i B W Y W x 1 Z T 0 i Z D I w M T k t M D U t M D N U M D g 6 M T Q 6 M j g u N j A z M z M 3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2 I i A v P j x F b n R y e S B U e X B l P S J B Z G R l Z F R v R G F 0 Y U 1 v Z G V s I i B W Y W x 1 Z T 0 i b D A i I C 8 + P E V u d H J 5 I F R 5 c G U 9 I l F 1 Z X J 5 S U Q i I F Z h b H V l P S J z O T E x M T Y 1 O D k t Z T I 2 Y y 0 0 M 2 Y y L W J k Z m Q t M D F k M T k 3 M j k w N m Q 1 I i A v P j x F b n R y e S B U e X B l P S J G a W x s Q 2 9 s d W 1 u T m F t Z X M i I F Z h b H V l P S J z W y Z x d W 9 0 O 1 R l Y W 0 m c X V v d D s s J n F 1 b 3 Q 7 V 2 V l a y A x L j E m c X V v d D s s J n F 1 b 3 Q 7 V 2 V l a y A x L j I m c X V v d D s s J n F 1 b 3 Q 7 V 2 V l a y A y L j E m c X V v d D s s J n F 1 b 3 Q 7 V 2 V l a y A y L j I m c X V v d D s s J n F 1 b 3 Q 7 V 2 V l a y A z L j I m c X V v d D s s J n F 1 b 3 Q 7 V 2 V l a y A z L j E m c X V v d D s s J n F 1 b 3 Q 7 V 2 V l a y A 0 L j E m c X V v d D s s J n F 1 b 3 Q 7 V 2 V l a y A 0 L j I m c X V v d D s s J n F 1 b 3 Q 7 V 2 V l a y A 1 L j E m c X V v d D s s J n F 1 b 3 Q 7 V 2 V l a y A 1 L j I m c X V v d D s s J n F 1 b 3 Q 7 V 2 V l a y A 2 L j E m c X V v d D s s J n F 1 b 3 Q 7 V 2 V l a y A 2 L j I m c X V v d D s s J n F 1 b 3 Q 7 V 2 V l a y A 3 L j E m c X V v d D s s J n F 1 b 3 Q 7 V 2 V l a y A 3 L j I m c X V v d D s s J n F 1 b 3 Q 7 V 2 V l a y A 4 L j E m c X V v d D s s J n F 1 b 3 Q 7 V 2 V l a y A 4 L j I m c X V v d D s s J n F 1 b 3 Q 7 V 2 V l a y A 5 L j E m c X V v d D s s J n F 1 b 3 Q 7 V 2 V l a y A 5 L j I m c X V v d D s s J n F 1 b 3 Q 7 V 2 V l a y A x M C 4 x J n F 1 b 3 Q 7 L C Z x d W 9 0 O 1 d l Z W s g M T A u M i Z x d W 9 0 O y w m c X V v d D t X Z W V r I D E x L j E m c X V v d D s s J n F 1 b 3 Q 7 V 2 V l a y A x M S 4 y J n F 1 b 3 Q 7 L C Z x d W 9 0 O 1 d l Z W s g M T I u M S Z x d W 9 0 O y w m c X V v d D t X Z W V r I D E y L j I m c X V v d D s s J n F 1 b 3 Q 7 V 2 V l a y A x M y 4 x J n F 1 b 3 Q 7 L C Z x d W 9 0 O 1 d l Z W s g M T M u M i Z x d W 9 0 O y w m c X V v d D t X Z W V r I D E 0 L j E m c X V v d D s s J n F 1 b 3 Q 7 V 2 V l a y A x N C 4 y J n F 1 b 3 Q 7 L C Z x d W 9 0 O 1 d l Z W s g M T U u M S Z x d W 9 0 O y w m c X V v d D t X Z W V r I D E 1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h b U d v b G Q v U G l 2 b 3 R l Z C B D b 2 x 1 b W 4 u e 1 R l Y W 0 s M H 0 m c X V v d D s s J n F 1 b 3 Q 7 U 2 V j d G l v b j E v V G V h b U d v b G Q v U G l 2 b 3 R l Z C B D b 2 x 1 b W 4 u e 1 d l Z W s g M S 4 x L D F 9 J n F 1 b 3 Q 7 L C Z x d W 9 0 O 1 N l Y 3 R p b 2 4 x L 1 R l Y W 1 H b 2 x k L 1 B p d m 9 0 Z W Q g Q 2 9 s d W 1 u L n t X Z W V r I D E u M i w y f S Z x d W 9 0 O y w m c X V v d D t T Z W N 0 a W 9 u M S 9 U Z W F t R 2 9 s Z C 9 Q a X Z v d G V k I E N v b H V t b i 5 7 V 2 V l a y A y L j E s M T V 9 J n F 1 b 3 Q 7 L C Z x d W 9 0 O 1 N l Y 3 R p b 2 4 x L 1 R l Y W 1 H b 2 x k L 1 B p d m 9 0 Z W Q g Q 2 9 s d W 1 u L n t X Z W V r I D I u M i w x N n 0 m c X V v d D s s J n F 1 b 3 Q 7 U 2 V j d G l v b j E v V G V h b U d v b G Q v U G l 2 b 3 R l Z C B D b 2 x 1 b W 4 u e 1 d l Z W s g M y 4 y L D E 4 f S Z x d W 9 0 O y w m c X V v d D t T Z W N 0 a W 9 u M S 9 U Z W F t R 2 9 s Z C 9 Q a X Z v d G V k I E N v b H V t b i 5 7 V 2 V l a y A z L j E s M T d 9 J n F 1 b 3 Q 7 L C Z x d W 9 0 O 1 N l Y 3 R p b 2 4 x L 1 R l Y W 1 H b 2 x k L 1 B p d m 9 0 Z W Q g Q 2 9 s d W 1 u L n t X Z W V r I D Q u M S w x O X 0 m c X V v d D s s J n F 1 b 3 Q 7 U 2 V j d G l v b j E v V G V h b U d v b G Q v U G l 2 b 3 R l Z C B D b 2 x 1 b W 4 u e 1 d l Z W s g N C 4 y L D I w f S Z x d W 9 0 O y w m c X V v d D t T Z W N 0 a W 9 u M S 9 U Z W F t R 2 9 s Z C 9 Q a X Z v d G V k I E N v b H V t b i 5 7 V 2 V l a y A 1 L j E s M j F 9 J n F 1 b 3 Q 7 L C Z x d W 9 0 O 1 N l Y 3 R p b 2 4 x L 1 R l Y W 1 H b 2 x k L 1 B p d m 9 0 Z W Q g Q 2 9 s d W 1 u L n t X Z W V r I D U u M i w y M n 0 m c X V v d D s s J n F 1 b 3 Q 7 U 2 V j d G l v b j E v V G V h b U d v b G Q v U G l 2 b 3 R l Z C B D b 2 x 1 b W 4 u e 1 d l Z W s g N i 4 x L D I z f S Z x d W 9 0 O y w m c X V v d D t T Z W N 0 a W 9 u M S 9 U Z W F t R 2 9 s Z C 9 Q a X Z v d G V k I E N v b H V t b i 5 7 V 2 V l a y A 2 L j I s M j R 9 J n F 1 b 3 Q 7 L C Z x d W 9 0 O 1 N l Y 3 R p b 2 4 x L 1 R l Y W 1 H b 2 x k L 1 B p d m 9 0 Z W Q g Q 2 9 s d W 1 u L n t X Z W V r I D c u M S w y N X 0 m c X V v d D s s J n F 1 b 3 Q 7 U 2 V j d G l v b j E v V G V h b U d v b G Q v U G l 2 b 3 R l Z C B D b 2 x 1 b W 4 u e 1 d l Z W s g N y 4 y L D I 2 f S Z x d W 9 0 O y w m c X V v d D t T Z W N 0 a W 9 u M S 9 U Z W F t R 2 9 s Z C 9 Q a X Z v d G V k I E N v b H V t b i 5 7 V 2 V l a y A 4 L j E s M j d 9 J n F 1 b 3 Q 7 L C Z x d W 9 0 O 1 N l Y 3 R p b 2 4 x L 1 R l Y W 1 H b 2 x k L 1 B p d m 9 0 Z W Q g Q 2 9 s d W 1 u L n t X Z W V r I D g u M i w y O H 0 m c X V v d D s s J n F 1 b 3 Q 7 U 2 V j d G l v b j E v V G V h b U d v b G Q v U G l 2 b 3 R l Z C B D b 2 x 1 b W 4 u e 1 d l Z W s g O S 4 x L D I 5 f S Z x d W 9 0 O y w m c X V v d D t T Z W N 0 a W 9 u M S 9 U Z W F t R 2 9 s Z C 9 Q a X Z v d G V k I E N v b H V t b i 5 7 V 2 V l a y A 5 L j I s M z B 9 J n F 1 b 3 Q 7 L C Z x d W 9 0 O 1 N l Y 3 R p b 2 4 x L 1 R l Y W 1 H b 2 x k L 1 B p d m 9 0 Z W Q g Q 2 9 s d W 1 u L n t X Z W V r I D E w L j E s M 3 0 m c X V v d D s s J n F 1 b 3 Q 7 U 2 V j d G l v b j E v V G V h b U d v b G Q v U G l 2 b 3 R l Z C B D b 2 x 1 b W 4 u e 1 d l Z W s g M T A u M i w 0 f S Z x d W 9 0 O y w m c X V v d D t T Z W N 0 a W 9 u M S 9 U Z W F t R 2 9 s Z C 9 Q a X Z v d G V k I E N v b H V t b i 5 7 V 2 V l a y A x M S 4 x L D V 9 J n F 1 b 3 Q 7 L C Z x d W 9 0 O 1 N l Y 3 R p b 2 4 x L 1 R l Y W 1 H b 2 x k L 1 B p d m 9 0 Z W Q g Q 2 9 s d W 1 u L n t X Z W V r I D E x L j I s N n 0 m c X V v d D s s J n F 1 b 3 Q 7 U 2 V j d G l v b j E v V G V h b U d v b G Q v U G l 2 b 3 R l Z C B D b 2 x 1 b W 4 u e 1 d l Z W s g M T I u M S w 3 f S Z x d W 9 0 O y w m c X V v d D t T Z W N 0 a W 9 u M S 9 U Z W F t R 2 9 s Z C 9 Q a X Z v d G V k I E N v b H V t b i 5 7 V 2 V l a y A x M i 4 y L D h 9 J n F 1 b 3 Q 7 L C Z x d W 9 0 O 1 N l Y 3 R p b 2 4 x L 1 R l Y W 1 H b 2 x k L 1 B p d m 9 0 Z W Q g Q 2 9 s d W 1 u L n t X Z W V r I D E z L j E s O X 0 m c X V v d D s s J n F 1 b 3 Q 7 U 2 V j d G l v b j E v V G V h b U d v b G Q v U G l 2 b 3 R l Z C B D b 2 x 1 b W 4 u e 1 d l Z W s g M T M u M i w x M H 0 m c X V v d D s s J n F 1 b 3 Q 7 U 2 V j d G l v b j E v V G V h b U d v b G Q v U G l 2 b 3 R l Z C B D b 2 x 1 b W 4 u e 1 d l Z W s g M T Q u M S w x M X 0 m c X V v d D s s J n F 1 b 3 Q 7 U 2 V j d G l v b j E v V G V h b U d v b G Q v U G l 2 b 3 R l Z C B D b 2 x 1 b W 4 u e 1 d l Z W s g M T Q u M i w x M n 0 m c X V v d D s s J n F 1 b 3 Q 7 U 2 V j d G l v b j E v V G V h b U d v b G Q v U G l 2 b 3 R l Z C B D b 2 x 1 b W 4 u e 1 d l Z W s g M T U u M S w x M 3 0 m c X V v d D s s J n F 1 b 3 Q 7 U 2 V j d G l v b j E v V G V h b U d v b G Q v U G l 2 b 3 R l Z C B D b 2 x 1 b W 4 u e 1 d l Z W s g M T U u M i w x N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1 R l Y W 1 H b 2 x k L 1 B p d m 9 0 Z W Q g Q 2 9 s d W 1 u L n t U Z W F t L D B 9 J n F 1 b 3 Q 7 L C Z x d W 9 0 O 1 N l Y 3 R p b 2 4 x L 1 R l Y W 1 H b 2 x k L 1 B p d m 9 0 Z W Q g Q 2 9 s d W 1 u L n t X Z W V r I D E u M S w x f S Z x d W 9 0 O y w m c X V v d D t T Z W N 0 a W 9 u M S 9 U Z W F t R 2 9 s Z C 9 Q a X Z v d G V k I E N v b H V t b i 5 7 V 2 V l a y A x L j I s M n 0 m c X V v d D s s J n F 1 b 3 Q 7 U 2 V j d G l v b j E v V G V h b U d v b G Q v U G l 2 b 3 R l Z C B D b 2 x 1 b W 4 u e 1 d l Z W s g M i 4 x L D E 1 f S Z x d W 9 0 O y w m c X V v d D t T Z W N 0 a W 9 u M S 9 U Z W F t R 2 9 s Z C 9 Q a X Z v d G V k I E N v b H V t b i 5 7 V 2 V l a y A y L j I s M T Z 9 J n F 1 b 3 Q 7 L C Z x d W 9 0 O 1 N l Y 3 R p b 2 4 x L 1 R l Y W 1 H b 2 x k L 1 B p d m 9 0 Z W Q g Q 2 9 s d W 1 u L n t X Z W V r I D M u M i w x O H 0 m c X V v d D s s J n F 1 b 3 Q 7 U 2 V j d G l v b j E v V G V h b U d v b G Q v U G l 2 b 3 R l Z C B D b 2 x 1 b W 4 u e 1 d l Z W s g M y 4 x L D E 3 f S Z x d W 9 0 O y w m c X V v d D t T Z W N 0 a W 9 u M S 9 U Z W F t R 2 9 s Z C 9 Q a X Z v d G V k I E N v b H V t b i 5 7 V 2 V l a y A 0 L j E s M T l 9 J n F 1 b 3 Q 7 L C Z x d W 9 0 O 1 N l Y 3 R p b 2 4 x L 1 R l Y W 1 H b 2 x k L 1 B p d m 9 0 Z W Q g Q 2 9 s d W 1 u L n t X Z W V r I D Q u M i w y M H 0 m c X V v d D s s J n F 1 b 3 Q 7 U 2 V j d G l v b j E v V G V h b U d v b G Q v U G l 2 b 3 R l Z C B D b 2 x 1 b W 4 u e 1 d l Z W s g N S 4 x L D I x f S Z x d W 9 0 O y w m c X V v d D t T Z W N 0 a W 9 u M S 9 U Z W F t R 2 9 s Z C 9 Q a X Z v d G V k I E N v b H V t b i 5 7 V 2 V l a y A 1 L j I s M j J 9 J n F 1 b 3 Q 7 L C Z x d W 9 0 O 1 N l Y 3 R p b 2 4 x L 1 R l Y W 1 H b 2 x k L 1 B p d m 9 0 Z W Q g Q 2 9 s d W 1 u L n t X Z W V r I D Y u M S w y M 3 0 m c X V v d D s s J n F 1 b 3 Q 7 U 2 V j d G l v b j E v V G V h b U d v b G Q v U G l 2 b 3 R l Z C B D b 2 x 1 b W 4 u e 1 d l Z W s g N i 4 y L D I 0 f S Z x d W 9 0 O y w m c X V v d D t T Z W N 0 a W 9 u M S 9 U Z W F t R 2 9 s Z C 9 Q a X Z v d G V k I E N v b H V t b i 5 7 V 2 V l a y A 3 L j E s M j V 9 J n F 1 b 3 Q 7 L C Z x d W 9 0 O 1 N l Y 3 R p b 2 4 x L 1 R l Y W 1 H b 2 x k L 1 B p d m 9 0 Z W Q g Q 2 9 s d W 1 u L n t X Z W V r I D c u M i w y N n 0 m c X V v d D s s J n F 1 b 3 Q 7 U 2 V j d G l v b j E v V G V h b U d v b G Q v U G l 2 b 3 R l Z C B D b 2 x 1 b W 4 u e 1 d l Z W s g O C 4 x L D I 3 f S Z x d W 9 0 O y w m c X V v d D t T Z W N 0 a W 9 u M S 9 U Z W F t R 2 9 s Z C 9 Q a X Z v d G V k I E N v b H V t b i 5 7 V 2 V l a y A 4 L j I s M j h 9 J n F 1 b 3 Q 7 L C Z x d W 9 0 O 1 N l Y 3 R p b 2 4 x L 1 R l Y W 1 H b 2 x k L 1 B p d m 9 0 Z W Q g Q 2 9 s d W 1 u L n t X Z W V r I D k u M S w y O X 0 m c X V v d D s s J n F 1 b 3 Q 7 U 2 V j d G l v b j E v V G V h b U d v b G Q v U G l 2 b 3 R l Z C B D b 2 x 1 b W 4 u e 1 d l Z W s g O S 4 y L D M w f S Z x d W 9 0 O y w m c X V v d D t T Z W N 0 a W 9 u M S 9 U Z W F t R 2 9 s Z C 9 Q a X Z v d G V k I E N v b H V t b i 5 7 V 2 V l a y A x M C 4 x L D N 9 J n F 1 b 3 Q 7 L C Z x d W 9 0 O 1 N l Y 3 R p b 2 4 x L 1 R l Y W 1 H b 2 x k L 1 B p d m 9 0 Z W Q g Q 2 9 s d W 1 u L n t X Z W V r I D E w L j I s N H 0 m c X V v d D s s J n F 1 b 3 Q 7 U 2 V j d G l v b j E v V G V h b U d v b G Q v U G l 2 b 3 R l Z C B D b 2 x 1 b W 4 u e 1 d l Z W s g M T E u M S w 1 f S Z x d W 9 0 O y w m c X V v d D t T Z W N 0 a W 9 u M S 9 U Z W F t R 2 9 s Z C 9 Q a X Z v d G V k I E N v b H V t b i 5 7 V 2 V l a y A x M S 4 y L D Z 9 J n F 1 b 3 Q 7 L C Z x d W 9 0 O 1 N l Y 3 R p b 2 4 x L 1 R l Y W 1 H b 2 x k L 1 B p d m 9 0 Z W Q g Q 2 9 s d W 1 u L n t X Z W V r I D E y L j E s N 3 0 m c X V v d D s s J n F 1 b 3 Q 7 U 2 V j d G l v b j E v V G V h b U d v b G Q v U G l 2 b 3 R l Z C B D b 2 x 1 b W 4 u e 1 d l Z W s g M T I u M i w 4 f S Z x d W 9 0 O y w m c X V v d D t T Z W N 0 a W 9 u M S 9 U Z W F t R 2 9 s Z C 9 Q a X Z v d G V k I E N v b H V t b i 5 7 V 2 V l a y A x M y 4 x L D l 9 J n F 1 b 3 Q 7 L C Z x d W 9 0 O 1 N l Y 3 R p b 2 4 x L 1 R l Y W 1 H b 2 x k L 1 B p d m 9 0 Z W Q g Q 2 9 s d W 1 u L n t X Z W V r I D E z L j I s M T B 9 J n F 1 b 3 Q 7 L C Z x d W 9 0 O 1 N l Y 3 R p b 2 4 x L 1 R l Y W 1 H b 2 x k L 1 B p d m 9 0 Z W Q g Q 2 9 s d W 1 u L n t X Z W V r I D E 0 L j E s M T F 9 J n F 1 b 3 Q 7 L C Z x d W 9 0 O 1 N l Y 3 R p b 2 4 x L 1 R l Y W 1 H b 2 x k L 1 B p d m 9 0 Z W Q g Q 2 9 s d W 1 u L n t X Z W V r I D E 0 L j I s M T J 9 J n F 1 b 3 Q 7 L C Z x d W 9 0 O 1 N l Y 3 R p b 2 4 x L 1 R l Y W 1 H b 2 x k L 1 B p d m 9 0 Z W Q g Q 2 9 s d W 1 u L n t X Z W V r I D E 1 L j E s M T N 9 J n F 1 b 3 Q 7 L C Z x d W 9 0 O 1 N l Y 3 R p b 2 4 x L 1 R l Y W 1 H b 2 x k L 1 B p d m 9 0 Z W Q g Q 2 9 s d W 1 u L n t X Z W V r I D E 1 L j I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W F t R 2 9 s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R 2 9 s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H b 2 x k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H b 2 x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d v b G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H b 2 x k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G x h d G l u d W 0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h b V B s Y X R p b n V t I i A v P j x F b n R y e S B U e X B l P S J G a W x s Z W R D b 2 1 w b G V 0 Z V J l c 3 V s d F R v V 2 9 y a 3 N o Z W V 0 I i B W Y W x 1 Z T 0 i b D E i I C 8 + P E V u d H J 5 I F R 5 c G U 9 I k Z p b G x D b 2 x 1 b W 5 U e X B l c y I g V m F s d W U 9 I n N C Z 1 V G Q l F V R k J R V U Z C U V V G Q l F V R k J R V U Z C U V V G Q l F V R k J R V U Z C U V V G Q l E 9 P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Q i I C 8 + P E V u d H J 5 I F R 5 c G U 9 I k Z p b G x M Y X N 0 V X B k Y X R l Z C I g V m F s d W U 9 I m Q y M D E 5 L T A 1 L T A z V D A 4 O j E 0 O j I 4 L j Y x N j M 0 M D d a I i A v P j x F b n R y e S B U e X B l P S J B Z G R l Z F R v R G F 0 Y U 1 v Z G V s I i B W Y W x 1 Z T 0 i b D A i I C 8 + P E V u d H J 5 I F R 5 c G U 9 I k x v Y W R l Z F R v Q W 5 h b H l z a X N T Z X J 2 a W N l c y I g V m F s d W U 9 I m w w I i A v P j x F b n R y e S B U e X B l P S J R d W V y e U l E I i B W Y W x 1 Z T 0 i c z h k M j h k N D I x L T R l Y T c t N D k 3 Y S 0 4 M T d j L T g 0 Y W U 0 N z Y 4 Z j I 0 M C I g L z 4 8 R W 5 0 c n k g V H l w Z T 0 i R m l s b E N v b H V t b k 5 h b W V z I i B W Y W x 1 Z T 0 i c 1 s m c X V v d D t U Z W F t J n F 1 b 3 Q 7 L C Z x d W 9 0 O 1 d l Z W s g M S 4 x J n F 1 b 3 Q 7 L C Z x d W 9 0 O 1 d l Z W s g M S 4 y J n F 1 b 3 Q 7 L C Z x d W 9 0 O 1 d l Z W s g M i 4 x J n F 1 b 3 Q 7 L C Z x d W 9 0 O 1 d l Z W s g M i 4 y J n F 1 b 3 Q 7 L C Z x d W 9 0 O 1 d l Z W s g M y 4 y J n F 1 b 3 Q 7 L C Z x d W 9 0 O 1 d l Z W s g M y 4 x J n F 1 b 3 Q 7 L C Z x d W 9 0 O 1 d l Z W s g N C 4 x J n F 1 b 3 Q 7 L C Z x d W 9 0 O 1 d l Z W s g N C 4 y J n F 1 b 3 Q 7 L C Z x d W 9 0 O 1 d l Z W s g N S 4 x J n F 1 b 3 Q 7 L C Z x d W 9 0 O 1 d l Z W s g N S 4 y J n F 1 b 3 Q 7 L C Z x d W 9 0 O 1 d l Z W s g N i 4 x J n F 1 b 3 Q 7 L C Z x d W 9 0 O 1 d l Z W s g N i 4 y J n F 1 b 3 Q 7 L C Z x d W 9 0 O 1 d l Z W s g N y 4 x J n F 1 b 3 Q 7 L C Z x d W 9 0 O 1 d l Z W s g N y 4 y J n F 1 b 3 Q 7 L C Z x d W 9 0 O 1 d l Z W s g O C 4 x J n F 1 b 3 Q 7 L C Z x d W 9 0 O 1 d l Z W s g O C 4 y J n F 1 b 3 Q 7 L C Z x d W 9 0 O 1 d l Z W s g O S 4 x J n F 1 b 3 Q 7 L C Z x d W 9 0 O 1 d l Z W s g O S 4 y J n F 1 b 3 Q 7 L C Z x d W 9 0 O 1 d l Z W s g M T A u M S Z x d W 9 0 O y w m c X V v d D t X Z W V r I D E w L j I m c X V v d D s s J n F 1 b 3 Q 7 V 2 V l a y A x M S 4 x J n F 1 b 3 Q 7 L C Z x d W 9 0 O 1 d l Z W s g M T E u M i Z x d W 9 0 O y w m c X V v d D t X Z W V r I D E y L j E m c X V v d D s s J n F 1 b 3 Q 7 V 2 V l a y A x M i 4 y J n F 1 b 3 Q 7 L C Z x d W 9 0 O 1 d l Z W s g M T M u M S Z x d W 9 0 O y w m c X V v d D t X Z W V r I D E z L j I m c X V v d D s s J n F 1 b 3 Q 7 V 2 V l a y A x N C 4 x J n F 1 b 3 Q 7 L C Z x d W 9 0 O 1 d l Z W s g M T Q u M i Z x d W 9 0 O y w m c X V v d D t X Z W V r I D E 1 L j E m c X V v d D s s J n F 1 b 3 Q 7 V 2 V l a y A x N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W 1 Q b G F 0 a W 5 1 b S 9 Q a X Z v d G V k I E N v b H V t b i 5 7 V G V h b S w w f S Z x d W 9 0 O y w m c X V v d D t T Z W N 0 a W 9 u M S 9 U Z W F t U G x h d G l u d W 0 v U G l 2 b 3 R l Z C B D b 2 x 1 b W 4 u e 1 d l Z W s g M S 4 x L D F 9 J n F 1 b 3 Q 7 L C Z x d W 9 0 O 1 N l Y 3 R p b 2 4 x L 1 R l Y W 1 Q b G F 0 a W 5 1 b S 9 Q a X Z v d G V k I E N v b H V t b i 5 7 V 2 V l a y A x L j I s M n 0 m c X V v d D s s J n F 1 b 3 Q 7 U 2 V j d G l v b j E v V G V h b V B s Y X R p b n V t L 1 B p d m 9 0 Z W Q g Q 2 9 s d W 1 u L n t X Z W V r I D I u M S w x N X 0 m c X V v d D s s J n F 1 b 3 Q 7 U 2 V j d G l v b j E v V G V h b V B s Y X R p b n V t L 1 B p d m 9 0 Z W Q g Q 2 9 s d W 1 u L n t X Z W V r I D I u M i w x N n 0 m c X V v d D s s J n F 1 b 3 Q 7 U 2 V j d G l v b j E v V G V h b V B s Y X R p b n V t L 1 B p d m 9 0 Z W Q g Q 2 9 s d W 1 u L n t X Z W V r I D M u M i w x O H 0 m c X V v d D s s J n F 1 b 3 Q 7 U 2 V j d G l v b j E v V G V h b V B s Y X R p b n V t L 1 B p d m 9 0 Z W Q g Q 2 9 s d W 1 u L n t X Z W V r I D M u M S w x N 3 0 m c X V v d D s s J n F 1 b 3 Q 7 U 2 V j d G l v b j E v V G V h b V B s Y X R p b n V t L 1 B p d m 9 0 Z W Q g Q 2 9 s d W 1 u L n t X Z W V r I D Q u M S w x O X 0 m c X V v d D s s J n F 1 b 3 Q 7 U 2 V j d G l v b j E v V G V h b V B s Y X R p b n V t L 1 B p d m 9 0 Z W Q g Q 2 9 s d W 1 u L n t X Z W V r I D Q u M i w y M H 0 m c X V v d D s s J n F 1 b 3 Q 7 U 2 V j d G l v b j E v V G V h b V B s Y X R p b n V t L 1 B p d m 9 0 Z W Q g Q 2 9 s d W 1 u L n t X Z W V r I D U u M S w y M X 0 m c X V v d D s s J n F 1 b 3 Q 7 U 2 V j d G l v b j E v V G V h b V B s Y X R p b n V t L 1 B p d m 9 0 Z W Q g Q 2 9 s d W 1 u L n t X Z W V r I D U u M i w y M n 0 m c X V v d D s s J n F 1 b 3 Q 7 U 2 V j d G l v b j E v V G V h b V B s Y X R p b n V t L 1 B p d m 9 0 Z W Q g Q 2 9 s d W 1 u L n t X Z W V r I D Y u M S w y M 3 0 m c X V v d D s s J n F 1 b 3 Q 7 U 2 V j d G l v b j E v V G V h b V B s Y X R p b n V t L 1 B p d m 9 0 Z W Q g Q 2 9 s d W 1 u L n t X Z W V r I D Y u M i w y N H 0 m c X V v d D s s J n F 1 b 3 Q 7 U 2 V j d G l v b j E v V G V h b V B s Y X R p b n V t L 1 B p d m 9 0 Z W Q g Q 2 9 s d W 1 u L n t X Z W V r I D c u M S w y N X 0 m c X V v d D s s J n F 1 b 3 Q 7 U 2 V j d G l v b j E v V G V h b V B s Y X R p b n V t L 1 B p d m 9 0 Z W Q g Q 2 9 s d W 1 u L n t X Z W V r I D c u M i w y N n 0 m c X V v d D s s J n F 1 b 3 Q 7 U 2 V j d G l v b j E v V G V h b V B s Y X R p b n V t L 1 B p d m 9 0 Z W Q g Q 2 9 s d W 1 u L n t X Z W V r I D g u M S w y N 3 0 m c X V v d D s s J n F 1 b 3 Q 7 U 2 V j d G l v b j E v V G V h b V B s Y X R p b n V t L 1 B p d m 9 0 Z W Q g Q 2 9 s d W 1 u L n t X Z W V r I D g u M i w y O H 0 m c X V v d D s s J n F 1 b 3 Q 7 U 2 V j d G l v b j E v V G V h b V B s Y X R p b n V t L 1 B p d m 9 0 Z W Q g Q 2 9 s d W 1 u L n t X Z W V r I D k u M S w y O X 0 m c X V v d D s s J n F 1 b 3 Q 7 U 2 V j d G l v b j E v V G V h b V B s Y X R p b n V t L 1 B p d m 9 0 Z W Q g Q 2 9 s d W 1 u L n t X Z W V r I D k u M i w z M H 0 m c X V v d D s s J n F 1 b 3 Q 7 U 2 V j d G l v b j E v V G V h b V B s Y X R p b n V t L 1 B p d m 9 0 Z W Q g Q 2 9 s d W 1 u L n t X Z W V r I D E w L j E s M 3 0 m c X V v d D s s J n F 1 b 3 Q 7 U 2 V j d G l v b j E v V G V h b V B s Y X R p b n V t L 1 B p d m 9 0 Z W Q g Q 2 9 s d W 1 u L n t X Z W V r I D E w L j I s N H 0 m c X V v d D s s J n F 1 b 3 Q 7 U 2 V j d G l v b j E v V G V h b V B s Y X R p b n V t L 1 B p d m 9 0 Z W Q g Q 2 9 s d W 1 u L n t X Z W V r I D E x L j E s N X 0 m c X V v d D s s J n F 1 b 3 Q 7 U 2 V j d G l v b j E v V G V h b V B s Y X R p b n V t L 1 B p d m 9 0 Z W Q g Q 2 9 s d W 1 u L n t X Z W V r I D E x L j I s N n 0 m c X V v d D s s J n F 1 b 3 Q 7 U 2 V j d G l v b j E v V G V h b V B s Y X R p b n V t L 1 B p d m 9 0 Z W Q g Q 2 9 s d W 1 u L n t X Z W V r I D E y L j E s N 3 0 m c X V v d D s s J n F 1 b 3 Q 7 U 2 V j d G l v b j E v V G V h b V B s Y X R p b n V t L 1 B p d m 9 0 Z W Q g Q 2 9 s d W 1 u L n t X Z W V r I D E y L j I s O H 0 m c X V v d D s s J n F 1 b 3 Q 7 U 2 V j d G l v b j E v V G V h b V B s Y X R p b n V t L 1 B p d m 9 0 Z W Q g Q 2 9 s d W 1 u L n t X Z W V r I D E z L j E s O X 0 m c X V v d D s s J n F 1 b 3 Q 7 U 2 V j d G l v b j E v V G V h b V B s Y X R p b n V t L 1 B p d m 9 0 Z W Q g Q 2 9 s d W 1 u L n t X Z W V r I D E z L j I s M T B 9 J n F 1 b 3 Q 7 L C Z x d W 9 0 O 1 N l Y 3 R p b 2 4 x L 1 R l Y W 1 Q b G F 0 a W 5 1 b S 9 Q a X Z v d G V k I E N v b H V t b i 5 7 V 2 V l a y A x N C 4 x L D E x f S Z x d W 9 0 O y w m c X V v d D t T Z W N 0 a W 9 u M S 9 U Z W F t U G x h d G l u d W 0 v U G l 2 b 3 R l Z C B D b 2 x 1 b W 4 u e 1 d l Z W s g M T Q u M i w x M n 0 m c X V v d D s s J n F 1 b 3 Q 7 U 2 V j d G l v b j E v V G V h b V B s Y X R p b n V t L 1 B p d m 9 0 Z W Q g Q 2 9 s d W 1 u L n t X Z W V r I D E 1 L j E s M T N 9 J n F 1 b 3 Q 7 L C Z x d W 9 0 O 1 N l Y 3 R p b 2 4 x L 1 R l Y W 1 Q b G F 0 a W 5 1 b S 9 Q a X Z v d G V k I E N v b H V t b i 5 7 V 2 V l a y A x N S 4 y L D E 0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V G V h b V B s Y X R p b n V t L 1 B p d m 9 0 Z W Q g Q 2 9 s d W 1 u L n t U Z W F t L D B 9 J n F 1 b 3 Q 7 L C Z x d W 9 0 O 1 N l Y 3 R p b 2 4 x L 1 R l Y W 1 Q b G F 0 a W 5 1 b S 9 Q a X Z v d G V k I E N v b H V t b i 5 7 V 2 V l a y A x L j E s M X 0 m c X V v d D s s J n F 1 b 3 Q 7 U 2 V j d G l v b j E v V G V h b V B s Y X R p b n V t L 1 B p d m 9 0 Z W Q g Q 2 9 s d W 1 u L n t X Z W V r I D E u M i w y f S Z x d W 9 0 O y w m c X V v d D t T Z W N 0 a W 9 u M S 9 U Z W F t U G x h d G l u d W 0 v U G l 2 b 3 R l Z C B D b 2 x 1 b W 4 u e 1 d l Z W s g M i 4 x L D E 1 f S Z x d W 9 0 O y w m c X V v d D t T Z W N 0 a W 9 u M S 9 U Z W F t U G x h d G l u d W 0 v U G l 2 b 3 R l Z C B D b 2 x 1 b W 4 u e 1 d l Z W s g M i 4 y L D E 2 f S Z x d W 9 0 O y w m c X V v d D t T Z W N 0 a W 9 u M S 9 U Z W F t U G x h d G l u d W 0 v U G l 2 b 3 R l Z C B D b 2 x 1 b W 4 u e 1 d l Z W s g M y 4 y L D E 4 f S Z x d W 9 0 O y w m c X V v d D t T Z W N 0 a W 9 u M S 9 U Z W F t U G x h d G l u d W 0 v U G l 2 b 3 R l Z C B D b 2 x 1 b W 4 u e 1 d l Z W s g M y 4 x L D E 3 f S Z x d W 9 0 O y w m c X V v d D t T Z W N 0 a W 9 u M S 9 U Z W F t U G x h d G l u d W 0 v U G l 2 b 3 R l Z C B D b 2 x 1 b W 4 u e 1 d l Z W s g N C 4 x L D E 5 f S Z x d W 9 0 O y w m c X V v d D t T Z W N 0 a W 9 u M S 9 U Z W F t U G x h d G l u d W 0 v U G l 2 b 3 R l Z C B D b 2 x 1 b W 4 u e 1 d l Z W s g N C 4 y L D I w f S Z x d W 9 0 O y w m c X V v d D t T Z W N 0 a W 9 u M S 9 U Z W F t U G x h d G l u d W 0 v U G l 2 b 3 R l Z C B D b 2 x 1 b W 4 u e 1 d l Z W s g N S 4 x L D I x f S Z x d W 9 0 O y w m c X V v d D t T Z W N 0 a W 9 u M S 9 U Z W F t U G x h d G l u d W 0 v U G l 2 b 3 R l Z C B D b 2 x 1 b W 4 u e 1 d l Z W s g N S 4 y L D I y f S Z x d W 9 0 O y w m c X V v d D t T Z W N 0 a W 9 u M S 9 U Z W F t U G x h d G l u d W 0 v U G l 2 b 3 R l Z C B D b 2 x 1 b W 4 u e 1 d l Z W s g N i 4 x L D I z f S Z x d W 9 0 O y w m c X V v d D t T Z W N 0 a W 9 u M S 9 U Z W F t U G x h d G l u d W 0 v U G l 2 b 3 R l Z C B D b 2 x 1 b W 4 u e 1 d l Z W s g N i 4 y L D I 0 f S Z x d W 9 0 O y w m c X V v d D t T Z W N 0 a W 9 u M S 9 U Z W F t U G x h d G l u d W 0 v U G l 2 b 3 R l Z C B D b 2 x 1 b W 4 u e 1 d l Z W s g N y 4 x L D I 1 f S Z x d W 9 0 O y w m c X V v d D t T Z W N 0 a W 9 u M S 9 U Z W F t U G x h d G l u d W 0 v U G l 2 b 3 R l Z C B D b 2 x 1 b W 4 u e 1 d l Z W s g N y 4 y L D I 2 f S Z x d W 9 0 O y w m c X V v d D t T Z W N 0 a W 9 u M S 9 U Z W F t U G x h d G l u d W 0 v U G l 2 b 3 R l Z C B D b 2 x 1 b W 4 u e 1 d l Z W s g O C 4 x L D I 3 f S Z x d W 9 0 O y w m c X V v d D t T Z W N 0 a W 9 u M S 9 U Z W F t U G x h d G l u d W 0 v U G l 2 b 3 R l Z C B D b 2 x 1 b W 4 u e 1 d l Z W s g O C 4 y L D I 4 f S Z x d W 9 0 O y w m c X V v d D t T Z W N 0 a W 9 u M S 9 U Z W F t U G x h d G l u d W 0 v U G l 2 b 3 R l Z C B D b 2 x 1 b W 4 u e 1 d l Z W s g O S 4 x L D I 5 f S Z x d W 9 0 O y w m c X V v d D t T Z W N 0 a W 9 u M S 9 U Z W F t U G x h d G l u d W 0 v U G l 2 b 3 R l Z C B D b 2 x 1 b W 4 u e 1 d l Z W s g O S 4 y L D M w f S Z x d W 9 0 O y w m c X V v d D t T Z W N 0 a W 9 u M S 9 U Z W F t U G x h d G l u d W 0 v U G l 2 b 3 R l Z C B D b 2 x 1 b W 4 u e 1 d l Z W s g M T A u M S w z f S Z x d W 9 0 O y w m c X V v d D t T Z W N 0 a W 9 u M S 9 U Z W F t U G x h d G l u d W 0 v U G l 2 b 3 R l Z C B D b 2 x 1 b W 4 u e 1 d l Z W s g M T A u M i w 0 f S Z x d W 9 0 O y w m c X V v d D t T Z W N 0 a W 9 u M S 9 U Z W F t U G x h d G l u d W 0 v U G l 2 b 3 R l Z C B D b 2 x 1 b W 4 u e 1 d l Z W s g M T E u M S w 1 f S Z x d W 9 0 O y w m c X V v d D t T Z W N 0 a W 9 u M S 9 U Z W F t U G x h d G l u d W 0 v U G l 2 b 3 R l Z C B D b 2 x 1 b W 4 u e 1 d l Z W s g M T E u M i w 2 f S Z x d W 9 0 O y w m c X V v d D t T Z W N 0 a W 9 u M S 9 U Z W F t U G x h d G l u d W 0 v U G l 2 b 3 R l Z C B D b 2 x 1 b W 4 u e 1 d l Z W s g M T I u M S w 3 f S Z x d W 9 0 O y w m c X V v d D t T Z W N 0 a W 9 u M S 9 U Z W F t U G x h d G l u d W 0 v U G l 2 b 3 R l Z C B D b 2 x 1 b W 4 u e 1 d l Z W s g M T I u M i w 4 f S Z x d W 9 0 O y w m c X V v d D t T Z W N 0 a W 9 u M S 9 U Z W F t U G x h d G l u d W 0 v U G l 2 b 3 R l Z C B D b 2 x 1 b W 4 u e 1 d l Z W s g M T M u M S w 5 f S Z x d W 9 0 O y w m c X V v d D t T Z W N 0 a W 9 u M S 9 U Z W F t U G x h d G l u d W 0 v U G l 2 b 3 R l Z C B D b 2 x 1 b W 4 u e 1 d l Z W s g M T M u M i w x M H 0 m c X V v d D s s J n F 1 b 3 Q 7 U 2 V j d G l v b j E v V G V h b V B s Y X R p b n V t L 1 B p d m 9 0 Z W Q g Q 2 9 s d W 1 u L n t X Z W V r I D E 0 L j E s M T F 9 J n F 1 b 3 Q 7 L C Z x d W 9 0 O 1 N l Y 3 R p b 2 4 x L 1 R l Y W 1 Q b G F 0 a W 5 1 b S 9 Q a X Z v d G V k I E N v b H V t b i 5 7 V 2 V l a y A x N C 4 y L D E y f S Z x d W 9 0 O y w m c X V v d D t T Z W N 0 a W 9 u M S 9 U Z W F t U G x h d G l u d W 0 v U G l 2 b 3 R l Z C B D b 2 x 1 b W 4 u e 1 d l Z W s g M T U u M S w x M 3 0 m c X V v d D s s J n F 1 b 3 Q 7 U 2 V j d G l v b j E v V G V h b V B s Y X R p b n V t L 1 B p d m 9 0 Z W Q g Q 2 9 s d W 1 u L n t X Z W V r I D E 1 L j I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W F t U G x h d G l u d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B s Y X R p b n V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B s Y X R p b n V t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Q b G F 0 a W 5 1 b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Q b G F 0 a W 5 1 b S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B s Y X R p b n V t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5 z Q n l Q b G F 5 Z X J G a W x l U G F 0 a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d G l v b i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x O S 0 w N S 0 x M V Q w N z o 0 N z o 0 M S 4 z M T k x N D Y 2 W i I g L z 4 8 R W 5 0 c n k g V H l w Z T 0 i R m l s b F N 0 Y X R 1 c y I g V m F s d W U 9 I n N D b 2 1 w b G V 0 Z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G X z J j d g 7 1 0 q b p p m n L C M B K Q A A A A A C A A A A A A A Q Z g A A A A E A A C A A A A A T H x Q c L L 5 X a H V + W Y p c Y P f l 3 j 5 4 g j K c 9 x e e P h N A U t Q U z g A A A A A O g A A A A A I A A C A A A A A o 5 i Q 9 R z m b E x 5 W S g X c k 6 Z 7 6 8 4 a p V C z O 4 B Z H W B k m Z e k d F A A A A B d 8 P B F 8 + b J l K q w 7 P b r L M d x O 5 P h x d h 4 s U J E L p m s f J O 8 K w 6 W P r x 7 c D 7 q f b 7 i z S 1 v M D G O T v 6 x i Y X V k a O P 9 K p l u I D 6 Q u 8 5 3 D J N F t I k J u O Y p o M Y m U A A A A D u e H d 3 6 h u 6 j Z i G Z w f 4 i j p F P b J 2 N w B + 2 j 2 f Y e u e e L M T a A V m V s m a T L k G Y 2 T F e E q U 8 Q t w m N z / t + O y w M 2 b k 7 3 U 7 i 6 w < / D a t a M a s h u p > 
</file>

<file path=customXml/itemProps1.xml><?xml version="1.0" encoding="utf-8"?>
<ds:datastoreItem xmlns:ds="http://schemas.openxmlformats.org/officeDocument/2006/customXml" ds:itemID="{F22E77BC-2A65-4ABA-A822-8EDD14BDFF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PlayerRuns</vt:lpstr>
      <vt:lpstr>TeamRuns</vt:lpstr>
      <vt:lpstr>TeamGold</vt:lpstr>
      <vt:lpstr>TeamPlatinum</vt:lpstr>
      <vt:lpstr>PlayerGold</vt:lpstr>
      <vt:lpstr>PlayerPlatinum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Smehur</cp:lastModifiedBy>
  <dcterms:created xsi:type="dcterms:W3CDTF">2018-07-01T09:57:30Z</dcterms:created>
  <dcterms:modified xsi:type="dcterms:W3CDTF">2019-05-11T07:47:46Z</dcterms:modified>
</cp:coreProperties>
</file>