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rojects\MEHOF\Leaderboards\"/>
    </mc:Choice>
  </mc:AlternateContent>
  <xr:revisionPtr revIDLastSave="0" documentId="13_ncr:1_{89F34098-4445-40A7-A054-DEB0FD46A3DF}" xr6:coauthVersionLast="44" xr6:coauthVersionMax="44" xr10:uidLastSave="{00000000-0000-0000-0000-000000000000}"/>
  <bookViews>
    <workbookView xWindow="-120" yWindow="-120" windowWidth="27885" windowHeight="18240" tabRatio="633" activeTab="4" xr2:uid="{D3C4F5A6-514E-4E1D-9FBB-32812CD03D41}"/>
  </bookViews>
  <sheets>
    <sheet name="Player Silver" sheetId="4" r:id="rId1"/>
    <sheet name="Player Gold" sheetId="5" r:id="rId2"/>
    <sheet name="Player Platinum" sheetId="6" r:id="rId3"/>
    <sheet name="Team Silver" sheetId="7" r:id="rId4"/>
    <sheet name="Team Gold" sheetId="8" r:id="rId5"/>
    <sheet name="Team Platinum" sheetId="9" r:id="rId6"/>
  </sheets>
  <definedNames>
    <definedName name="ExternalData_2" localSheetId="0" hidden="1">'Player Silver'!$C$1:$X$49</definedName>
    <definedName name="ExternalData_3" localSheetId="1" hidden="1">'Player Gold'!$C$1:$X$86</definedName>
    <definedName name="ExternalData_4" localSheetId="2" hidden="1">'Player Platinum'!$C$1:$X$40</definedName>
    <definedName name="ExternalData_5" localSheetId="3" hidden="1">'Team Silver'!$C$1:$X$68</definedName>
    <definedName name="ExternalData_6" localSheetId="4" hidden="1">'Team Gold'!$C$1:$X$97</definedName>
    <definedName name="ExternalData_7" localSheetId="5" hidden="1">'Team Platinum'!$C$1:$X$47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1" i="9" l="1"/>
  <c r="A44" i="9"/>
  <c r="A24" i="9"/>
  <c r="A43" i="9"/>
  <c r="A2" i="9"/>
  <c r="A9" i="9"/>
  <c r="A10" i="9"/>
  <c r="A14" i="9"/>
  <c r="A17" i="9"/>
  <c r="A12" i="9"/>
  <c r="A15" i="9"/>
  <c r="A29" i="9"/>
  <c r="A31" i="9"/>
  <c r="A30" i="9"/>
  <c r="A42" i="9"/>
  <c r="A35" i="9"/>
  <c r="A46" i="9"/>
  <c r="A19" i="9"/>
  <c r="A8" i="9"/>
  <c r="A32" i="9"/>
  <c r="A16" i="9"/>
  <c r="A26" i="9"/>
  <c r="A18" i="9"/>
  <c r="A34" i="9"/>
  <c r="A23" i="9"/>
  <c r="A21" i="9"/>
  <c r="A33" i="9"/>
  <c r="A5" i="9"/>
  <c r="A7" i="9"/>
  <c r="A28" i="9"/>
  <c r="A45" i="9"/>
  <c r="A3" i="9"/>
  <c r="A22" i="9"/>
  <c r="A27" i="9"/>
  <c r="A20" i="9"/>
  <c r="A25" i="9"/>
  <c r="A40" i="9"/>
  <c r="A47" i="9"/>
  <c r="A39" i="9"/>
  <c r="A36" i="9"/>
  <c r="A37" i="9"/>
  <c r="A41" i="9"/>
  <c r="A38" i="9"/>
  <c r="A6" i="9"/>
  <c r="A13" i="9"/>
  <c r="A4" i="9"/>
  <c r="D11" i="9"/>
  <c r="D44" i="9"/>
  <c r="D24" i="9"/>
  <c r="D43" i="9"/>
  <c r="D2" i="9"/>
  <c r="D9" i="9"/>
  <c r="D10" i="9"/>
  <c r="D14" i="9"/>
  <c r="D17" i="9"/>
  <c r="D12" i="9"/>
  <c r="D15" i="9"/>
  <c r="D29" i="9"/>
  <c r="D31" i="9"/>
  <c r="D30" i="9"/>
  <c r="D42" i="9"/>
  <c r="D35" i="9"/>
  <c r="D46" i="9"/>
  <c r="D19" i="9"/>
  <c r="D8" i="9"/>
  <c r="D32" i="9"/>
  <c r="D16" i="9"/>
  <c r="D26" i="9"/>
  <c r="D18" i="9"/>
  <c r="D34" i="9"/>
  <c r="D23" i="9"/>
  <c r="D21" i="9"/>
  <c r="D33" i="9"/>
  <c r="D5" i="9"/>
  <c r="D7" i="9"/>
  <c r="D28" i="9"/>
  <c r="D45" i="9"/>
  <c r="D3" i="9"/>
  <c r="D22" i="9"/>
  <c r="D27" i="9"/>
  <c r="D20" i="9"/>
  <c r="D25" i="9"/>
  <c r="D40" i="9"/>
  <c r="D47" i="9"/>
  <c r="D39" i="9"/>
  <c r="D36" i="9"/>
  <c r="D37" i="9"/>
  <c r="D41" i="9"/>
  <c r="D38" i="9"/>
  <c r="D6" i="9"/>
  <c r="D13" i="9"/>
  <c r="D4" i="9"/>
  <c r="A68" i="8"/>
  <c r="A29" i="8"/>
  <c r="A78" i="8"/>
  <c r="A92" i="8"/>
  <c r="A42" i="8"/>
  <c r="A12" i="8"/>
  <c r="A24" i="8"/>
  <c r="A31" i="8"/>
  <c r="A2" i="8"/>
  <c r="A55" i="8"/>
  <c r="A66" i="8"/>
  <c r="A60" i="8"/>
  <c r="A10" i="8"/>
  <c r="A32" i="8"/>
  <c r="A26" i="8"/>
  <c r="A74" i="8"/>
  <c r="A9" i="8"/>
  <c r="A61" i="8"/>
  <c r="A75" i="8"/>
  <c r="A35" i="8"/>
  <c r="A82" i="8"/>
  <c r="A6" i="8"/>
  <c r="A22" i="8"/>
  <c r="A25" i="8"/>
  <c r="A79" i="8"/>
  <c r="A51" i="8"/>
  <c r="A63" i="8"/>
  <c r="A58" i="8"/>
  <c r="A5" i="8"/>
  <c r="A39" i="8"/>
  <c r="A34" i="8"/>
  <c r="A43" i="8"/>
  <c r="A93" i="8"/>
  <c r="A19" i="8"/>
  <c r="A21" i="8"/>
  <c r="A94" i="8"/>
  <c r="A48" i="8"/>
  <c r="A96" i="8"/>
  <c r="A46" i="8"/>
  <c r="A16" i="8"/>
  <c r="A33" i="8"/>
  <c r="A52" i="8"/>
  <c r="A59" i="8"/>
  <c r="A77" i="8"/>
  <c r="A85" i="8"/>
  <c r="A44" i="8"/>
  <c r="A18" i="8"/>
  <c r="A84" i="8"/>
  <c r="A76" i="8"/>
  <c r="A49" i="8"/>
  <c r="A30" i="8"/>
  <c r="A11" i="8"/>
  <c r="A41" i="8"/>
  <c r="A90" i="8"/>
  <c r="A70" i="8"/>
  <c r="A88" i="8"/>
  <c r="A91" i="8"/>
  <c r="A27" i="8"/>
  <c r="A23" i="8"/>
  <c r="A14" i="8"/>
  <c r="A38" i="8"/>
  <c r="A57" i="8"/>
  <c r="A17" i="8"/>
  <c r="A8" i="8"/>
  <c r="A65" i="8"/>
  <c r="A7" i="8"/>
  <c r="A62" i="8"/>
  <c r="A81" i="8"/>
  <c r="A71" i="8"/>
  <c r="A47" i="8"/>
  <c r="A28" i="8"/>
  <c r="A87" i="8"/>
  <c r="A97" i="8"/>
  <c r="A80" i="8"/>
  <c r="A20" i="8"/>
  <c r="A37" i="8"/>
  <c r="A4" i="8"/>
  <c r="A53" i="8"/>
  <c r="A56" i="8"/>
  <c r="A73" i="8"/>
  <c r="A72" i="8"/>
  <c r="A64" i="8"/>
  <c r="A89" i="8"/>
  <c r="A40" i="8"/>
  <c r="A50" i="8"/>
  <c r="A36" i="8"/>
  <c r="A95" i="8"/>
  <c r="A86" i="8"/>
  <c r="A13" i="8"/>
  <c r="A45" i="8"/>
  <c r="A69" i="8"/>
  <c r="A67" i="8"/>
  <c r="A54" i="8"/>
  <c r="A3" i="8"/>
  <c r="A15" i="8"/>
  <c r="A83" i="8"/>
  <c r="D68" i="8"/>
  <c r="D29" i="8"/>
  <c r="D78" i="8"/>
  <c r="D92" i="8"/>
  <c r="D42" i="8"/>
  <c r="D12" i="8"/>
  <c r="D24" i="8"/>
  <c r="D31" i="8"/>
  <c r="D2" i="8"/>
  <c r="D55" i="8"/>
  <c r="D66" i="8"/>
  <c r="D60" i="8"/>
  <c r="D10" i="8"/>
  <c r="D32" i="8"/>
  <c r="D26" i="8"/>
  <c r="D74" i="8"/>
  <c r="D9" i="8"/>
  <c r="D61" i="8"/>
  <c r="D75" i="8"/>
  <c r="D35" i="8"/>
  <c r="D82" i="8"/>
  <c r="D6" i="8"/>
  <c r="D22" i="8"/>
  <c r="D25" i="8"/>
  <c r="D79" i="8"/>
  <c r="D51" i="8"/>
  <c r="D63" i="8"/>
  <c r="D58" i="8"/>
  <c r="D5" i="8"/>
  <c r="D39" i="8"/>
  <c r="D34" i="8"/>
  <c r="D43" i="8"/>
  <c r="D93" i="8"/>
  <c r="D19" i="8"/>
  <c r="D21" i="8"/>
  <c r="D94" i="8"/>
  <c r="D48" i="8"/>
  <c r="D96" i="8"/>
  <c r="D46" i="8"/>
  <c r="D16" i="8"/>
  <c r="D33" i="8"/>
  <c r="D52" i="8"/>
  <c r="D59" i="8"/>
  <c r="D77" i="8"/>
  <c r="D85" i="8"/>
  <c r="D44" i="8"/>
  <c r="D18" i="8"/>
  <c r="D84" i="8"/>
  <c r="D76" i="8"/>
  <c r="D49" i="8"/>
  <c r="D30" i="8"/>
  <c r="D11" i="8"/>
  <c r="D41" i="8"/>
  <c r="D90" i="8"/>
  <c r="D70" i="8"/>
  <c r="D88" i="8"/>
  <c r="D91" i="8"/>
  <c r="D27" i="8"/>
  <c r="D23" i="8"/>
  <c r="D14" i="8"/>
  <c r="D38" i="8"/>
  <c r="D57" i="8"/>
  <c r="D17" i="8"/>
  <c r="D8" i="8"/>
  <c r="D65" i="8"/>
  <c r="D7" i="8"/>
  <c r="D62" i="8"/>
  <c r="D81" i="8"/>
  <c r="D71" i="8"/>
  <c r="D47" i="8"/>
  <c r="D28" i="8"/>
  <c r="D87" i="8"/>
  <c r="D97" i="8"/>
  <c r="D80" i="8"/>
  <c r="D20" i="8"/>
  <c r="D37" i="8"/>
  <c r="D4" i="8"/>
  <c r="D53" i="8"/>
  <c r="D56" i="8"/>
  <c r="D73" i="8"/>
  <c r="D72" i="8"/>
  <c r="D64" i="8"/>
  <c r="D89" i="8"/>
  <c r="D40" i="8"/>
  <c r="D50" i="8"/>
  <c r="D36" i="8"/>
  <c r="D95" i="8"/>
  <c r="D86" i="8"/>
  <c r="D13" i="8"/>
  <c r="D45" i="8"/>
  <c r="D69" i="8"/>
  <c r="D67" i="8"/>
  <c r="D54" i="8"/>
  <c r="D3" i="8"/>
  <c r="D15" i="8"/>
  <c r="D83" i="8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A38" i="6"/>
  <c r="A37" i="6"/>
  <c r="A2" i="6"/>
  <c r="A26" i="6"/>
  <c r="A17" i="6"/>
  <c r="A36" i="6"/>
  <c r="A25" i="6"/>
  <c r="A39" i="6"/>
  <c r="A12" i="6"/>
  <c r="A9" i="6"/>
  <c r="A13" i="6"/>
  <c r="A3" i="6"/>
  <c r="A19" i="6"/>
  <c r="A4" i="6"/>
  <c r="A22" i="6"/>
  <c r="A20" i="6"/>
  <c r="A23" i="6"/>
  <c r="A27" i="6"/>
  <c r="A28" i="6"/>
  <c r="A7" i="6"/>
  <c r="A21" i="6"/>
  <c r="A34" i="6"/>
  <c r="A24" i="6"/>
  <c r="A11" i="6"/>
  <c r="A40" i="6"/>
  <c r="A33" i="6"/>
  <c r="A29" i="6"/>
  <c r="A31" i="6"/>
  <c r="A16" i="6"/>
  <c r="A8" i="6"/>
  <c r="A15" i="6"/>
  <c r="A5" i="6"/>
  <c r="A14" i="6"/>
  <c r="A30" i="6"/>
  <c r="A35" i="6"/>
  <c r="A10" i="6"/>
  <c r="A6" i="6"/>
  <c r="A18" i="6"/>
  <c r="A32" i="6"/>
  <c r="D38" i="6"/>
  <c r="D37" i="6"/>
  <c r="D2" i="6"/>
  <c r="D26" i="6"/>
  <c r="D17" i="6"/>
  <c r="D36" i="6"/>
  <c r="D25" i="6"/>
  <c r="D39" i="6"/>
  <c r="D12" i="6"/>
  <c r="D9" i="6"/>
  <c r="D13" i="6"/>
  <c r="D3" i="6"/>
  <c r="D19" i="6"/>
  <c r="D4" i="6"/>
  <c r="D22" i="6"/>
  <c r="D20" i="6"/>
  <c r="D23" i="6"/>
  <c r="D27" i="6"/>
  <c r="D28" i="6"/>
  <c r="D7" i="6"/>
  <c r="D21" i="6"/>
  <c r="D34" i="6"/>
  <c r="D24" i="6"/>
  <c r="D11" i="6"/>
  <c r="D40" i="6"/>
  <c r="D33" i="6"/>
  <c r="D29" i="6"/>
  <c r="D31" i="6"/>
  <c r="D16" i="6"/>
  <c r="D8" i="6"/>
  <c r="D15" i="6"/>
  <c r="D5" i="6"/>
  <c r="D14" i="6"/>
  <c r="D30" i="6"/>
  <c r="D35" i="6"/>
  <c r="D10" i="6"/>
  <c r="D6" i="6"/>
  <c r="D18" i="6"/>
  <c r="D32" i="6"/>
  <c r="A47" i="5"/>
  <c r="A73" i="5"/>
  <c r="A20" i="5"/>
  <c r="A42" i="5"/>
  <c r="A49" i="5"/>
  <c r="A33" i="5"/>
  <c r="A3" i="5"/>
  <c r="A34" i="5"/>
  <c r="A65" i="5"/>
  <c r="A56" i="5"/>
  <c r="A68" i="5"/>
  <c r="A74" i="5"/>
  <c r="A9" i="5"/>
  <c r="A11" i="5"/>
  <c r="A15" i="5"/>
  <c r="A2" i="5"/>
  <c r="A76" i="5"/>
  <c r="A25" i="5"/>
  <c r="A84" i="5"/>
  <c r="A45" i="5"/>
  <c r="A26" i="5"/>
  <c r="A31" i="5"/>
  <c r="A83" i="5"/>
  <c r="A22" i="5"/>
  <c r="A8" i="5"/>
  <c r="A62" i="5"/>
  <c r="A39" i="5"/>
  <c r="A46" i="5"/>
  <c r="A4" i="5"/>
  <c r="A19" i="5"/>
  <c r="A70" i="5"/>
  <c r="A13" i="5"/>
  <c r="A53" i="5"/>
  <c r="A81" i="5"/>
  <c r="A5" i="5"/>
  <c r="A17" i="5"/>
  <c r="A44" i="5"/>
  <c r="A7" i="5"/>
  <c r="A69" i="5"/>
  <c r="A54" i="5"/>
  <c r="A35" i="5"/>
  <c r="A82" i="5"/>
  <c r="A75" i="5"/>
  <c r="A6" i="5"/>
  <c r="A55" i="5"/>
  <c r="A29" i="5"/>
  <c r="A41" i="5"/>
  <c r="A36" i="5"/>
  <c r="A63" i="5"/>
  <c r="A85" i="5"/>
  <c r="A78" i="5"/>
  <c r="A16" i="5"/>
  <c r="A79" i="5"/>
  <c r="A59" i="5"/>
  <c r="A58" i="5"/>
  <c r="A72" i="5"/>
  <c r="A66" i="5"/>
  <c r="A77" i="5"/>
  <c r="A23" i="5"/>
  <c r="A48" i="5"/>
  <c r="A71" i="5"/>
  <c r="A51" i="5"/>
  <c r="A12" i="5"/>
  <c r="A10" i="5"/>
  <c r="A43" i="5"/>
  <c r="A28" i="5"/>
  <c r="A50" i="5"/>
  <c r="A67" i="5"/>
  <c r="A57" i="5"/>
  <c r="A80" i="5"/>
  <c r="A64" i="5"/>
  <c r="A61" i="5"/>
  <c r="A32" i="5"/>
  <c r="A24" i="5"/>
  <c r="A18" i="5"/>
  <c r="A52" i="5"/>
  <c r="A27" i="5"/>
  <c r="A40" i="5"/>
  <c r="A37" i="5"/>
  <c r="A30" i="5"/>
  <c r="A38" i="5"/>
  <c r="A60" i="5"/>
  <c r="A14" i="5"/>
  <c r="A86" i="5"/>
  <c r="A21" i="5"/>
  <c r="D47" i="5"/>
  <c r="D73" i="5"/>
  <c r="D20" i="5"/>
  <c r="D42" i="5"/>
  <c r="D49" i="5"/>
  <c r="D33" i="5"/>
  <c r="D3" i="5"/>
  <c r="D34" i="5"/>
  <c r="D65" i="5"/>
  <c r="D56" i="5"/>
  <c r="D68" i="5"/>
  <c r="D74" i="5"/>
  <c r="D9" i="5"/>
  <c r="D11" i="5"/>
  <c r="D15" i="5"/>
  <c r="D2" i="5"/>
  <c r="D76" i="5"/>
  <c r="D25" i="5"/>
  <c r="D84" i="5"/>
  <c r="D45" i="5"/>
  <c r="D26" i="5"/>
  <c r="D31" i="5"/>
  <c r="D83" i="5"/>
  <c r="D22" i="5"/>
  <c r="D8" i="5"/>
  <c r="D62" i="5"/>
  <c r="D39" i="5"/>
  <c r="D46" i="5"/>
  <c r="D4" i="5"/>
  <c r="D19" i="5"/>
  <c r="D70" i="5"/>
  <c r="D13" i="5"/>
  <c r="D53" i="5"/>
  <c r="D81" i="5"/>
  <c r="D5" i="5"/>
  <c r="D17" i="5"/>
  <c r="D44" i="5"/>
  <c r="D7" i="5"/>
  <c r="D69" i="5"/>
  <c r="D54" i="5"/>
  <c r="D35" i="5"/>
  <c r="D82" i="5"/>
  <c r="D75" i="5"/>
  <c r="D6" i="5"/>
  <c r="D55" i="5"/>
  <c r="D29" i="5"/>
  <c r="D41" i="5"/>
  <c r="D36" i="5"/>
  <c r="D63" i="5"/>
  <c r="D85" i="5"/>
  <c r="D78" i="5"/>
  <c r="D16" i="5"/>
  <c r="D79" i="5"/>
  <c r="D59" i="5"/>
  <c r="D58" i="5"/>
  <c r="D72" i="5"/>
  <c r="D66" i="5"/>
  <c r="D77" i="5"/>
  <c r="D23" i="5"/>
  <c r="D48" i="5"/>
  <c r="D71" i="5"/>
  <c r="D51" i="5"/>
  <c r="D12" i="5"/>
  <c r="D10" i="5"/>
  <c r="D43" i="5"/>
  <c r="D28" i="5"/>
  <c r="D50" i="5"/>
  <c r="D67" i="5"/>
  <c r="D57" i="5"/>
  <c r="D80" i="5"/>
  <c r="D64" i="5"/>
  <c r="D61" i="5"/>
  <c r="D32" i="5"/>
  <c r="D24" i="5"/>
  <c r="D18" i="5"/>
  <c r="D52" i="5"/>
  <c r="D27" i="5"/>
  <c r="D40" i="5"/>
  <c r="D37" i="5"/>
  <c r="D30" i="5"/>
  <c r="D38" i="5"/>
  <c r="D60" i="5"/>
  <c r="D14" i="5"/>
  <c r="D86" i="5"/>
  <c r="D21" i="5"/>
  <c r="A46" i="4"/>
  <c r="A35" i="4"/>
  <c r="A32" i="4"/>
  <c r="A16" i="4"/>
  <c r="A41" i="4"/>
  <c r="A27" i="4"/>
  <c r="A47" i="4"/>
  <c r="A15" i="4"/>
  <c r="A24" i="4"/>
  <c r="A3" i="4"/>
  <c r="A40" i="4"/>
  <c r="A10" i="4"/>
  <c r="A38" i="4"/>
  <c r="A22" i="4"/>
  <c r="A25" i="4"/>
  <c r="A30" i="4"/>
  <c r="A11" i="4"/>
  <c r="A14" i="4"/>
  <c r="A49" i="4"/>
  <c r="A21" i="4"/>
  <c r="A23" i="4"/>
  <c r="A36" i="4"/>
  <c r="A2" i="4"/>
  <c r="A42" i="4"/>
  <c r="A4" i="4"/>
  <c r="A13" i="4"/>
  <c r="A12" i="4"/>
  <c r="A31" i="4"/>
  <c r="A9" i="4"/>
  <c r="A45" i="4"/>
  <c r="A18" i="4"/>
  <c r="A19" i="4"/>
  <c r="A6" i="4"/>
  <c r="A28" i="4"/>
  <c r="A43" i="4"/>
  <c r="A5" i="4"/>
  <c r="A37" i="4"/>
  <c r="A29" i="4"/>
  <c r="A20" i="4"/>
  <c r="A17" i="4"/>
  <c r="A44" i="4"/>
  <c r="A33" i="4"/>
  <c r="A39" i="4"/>
  <c r="A8" i="4"/>
  <c r="A26" i="4"/>
  <c r="A48" i="4"/>
  <c r="A7" i="4"/>
  <c r="A34" i="4"/>
  <c r="D46" i="4"/>
  <c r="D35" i="4"/>
  <c r="D32" i="4"/>
  <c r="D16" i="4"/>
  <c r="D41" i="4"/>
  <c r="D27" i="4"/>
  <c r="D47" i="4"/>
  <c r="D15" i="4"/>
  <c r="D24" i="4"/>
  <c r="D3" i="4"/>
  <c r="D40" i="4"/>
  <c r="D10" i="4"/>
  <c r="D38" i="4"/>
  <c r="D22" i="4"/>
  <c r="D25" i="4"/>
  <c r="D30" i="4"/>
  <c r="D11" i="4"/>
  <c r="D14" i="4"/>
  <c r="D49" i="4"/>
  <c r="D21" i="4"/>
  <c r="D23" i="4"/>
  <c r="D36" i="4"/>
  <c r="D2" i="4"/>
  <c r="D42" i="4"/>
  <c r="D4" i="4"/>
  <c r="D13" i="4"/>
  <c r="D12" i="4"/>
  <c r="D31" i="4"/>
  <c r="D9" i="4"/>
  <c r="D45" i="4"/>
  <c r="D18" i="4"/>
  <c r="D19" i="4"/>
  <c r="D6" i="4"/>
  <c r="D28" i="4"/>
  <c r="D43" i="4"/>
  <c r="D5" i="4"/>
  <c r="D37" i="4"/>
  <c r="D29" i="4"/>
  <c r="D20" i="4"/>
  <c r="D17" i="4"/>
  <c r="D44" i="4"/>
  <c r="D33" i="4"/>
  <c r="D39" i="4"/>
  <c r="D8" i="4"/>
  <c r="D26" i="4"/>
  <c r="D48" i="4"/>
  <c r="D7" i="4"/>
  <c r="D3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8943820-89D6-4118-90E8-A0FCE008E962}" keepAlive="1" name="Query - Player Gold" description="Connection to the 'Player Gold' query in the workbook." type="5" refreshedVersion="6" background="1" saveData="1">
    <dbPr connection="Provider=Microsoft.Mashup.OleDb.1;Data Source=$Workbook$;Location=Player Gold;Extended Properties=&quot;&quot;" command="SELECT * FROM [Player Gold]"/>
  </connection>
  <connection id="2" xr16:uid="{D4E3D848-315F-4C49-BBC8-A43FF919BAC5}" keepAlive="1" name="Query - Player Platinum" description="Connection to the 'Player Platinum' query in the workbook." type="5" refreshedVersion="6" background="1" saveData="1">
    <dbPr connection="Provider=Microsoft.Mashup.OleDb.1;Data Source=$Workbook$;Location=Player Platinum;Extended Properties=&quot;&quot;" command="SELECT * FROM [Player Platinum]"/>
  </connection>
  <connection id="3" xr16:uid="{CD04C80D-7BA2-4DAF-99A8-6ACB00C62550}" keepAlive="1" name="Query - Player Silver" description="Connection to the 'Player Silver' query in the workbook." type="5" refreshedVersion="6" background="1" saveData="1">
    <dbPr connection="Provider=Microsoft.Mashup.OleDb.1;Data Source=$Workbook$;Location=Player Silver;Extended Properties=&quot;&quot;" command="SELECT * FROM [Player Silver]"/>
  </connection>
  <connection id="4" xr16:uid="{BC30F3D3-DB37-4487-90D9-A194D8A77D2B}" keepAlive="1" name="Query - PlayerRuns" description="Connection to the 'PlayerRuns' query in the workbook." type="5" refreshedVersion="6" background="1" saveData="1">
    <dbPr connection="Provider=Microsoft.Mashup.OleDb.1;Data Source=$Workbook$;Location=PlayerRuns;Extended Properties=&quot;&quot;" command="SELECT * FROM [PlayerRuns]"/>
  </connection>
  <connection id="5" xr16:uid="{148FCFF8-A387-4824-A62A-606A72D2C612}" keepAlive="1" name="Query - RunsByPlayerFilePath" description="Connection to the 'RunsByPlayerFilePath' query in the workbook." type="5" refreshedVersion="0" background="1">
    <dbPr connection="Provider=Microsoft.Mashup.OleDb.1;Data Source=$Workbook$;Location=RunsByPlayerFilePath;Extended Properties=&quot;&quot;" command="SELECT * FROM [RunsByPlayerFilePath]"/>
  </connection>
  <connection id="6" xr16:uid="{0E9A540E-C7E3-42EA-AD25-97902BCADBEF}" keepAlive="1" name="Query - Team Gold" description="Connection to the 'Team Gold' query in the workbook." type="5" refreshedVersion="6" background="1" saveData="1">
    <dbPr connection="Provider=Microsoft.Mashup.OleDb.1;Data Source=$Workbook$;Location=Team Gold;Extended Properties=&quot;&quot;" command="SELECT * FROM [Team Gold]"/>
  </connection>
  <connection id="7" xr16:uid="{5EDB4467-AA93-4F06-9FDD-1CBE8DA60B4A}" keepAlive="1" name="Query - Team Platinum" description="Connection to the 'Team Platinum' query in the workbook." type="5" refreshedVersion="6" background="1" saveData="1">
    <dbPr connection="Provider=Microsoft.Mashup.OleDb.1;Data Source=$Workbook$;Location=Team Platinum;Extended Properties=&quot;&quot;" command="SELECT * FROM [Team Platinum]"/>
  </connection>
  <connection id="8" xr16:uid="{5B40DB84-F1A2-4F00-9575-715FD6044050}" keepAlive="1" name="Query - Team Silver" description="Connection to the 'Team Silver' query in the workbook." type="5" refreshedVersion="6" background="1" saveData="1">
    <dbPr connection="Provider=Microsoft.Mashup.OleDb.1;Data Source=$Workbook$;Location=Team Silver;Extended Properties=&quot;&quot;" command="SELECT * FROM [Team Silver]"/>
  </connection>
  <connection id="9" xr16:uid="{F2FB80F7-0737-438C-A07D-BC1363F26F83}" keepAlive="1" name="Query - TeamRuns" description="Connection to the 'TeamRuns' query in the workbook." type="5" refreshedVersion="6" background="1" saveData="1">
    <dbPr connection="Provider=Microsoft.Mashup.OleDb.1;Data Source=$Workbook$;Location=TeamRuns;Extended Properties=&quot;&quot;" command="SELECT * FROM [TeamRuns]"/>
  </connection>
</connections>
</file>

<file path=xl/sharedStrings.xml><?xml version="1.0" encoding="utf-8"?>
<sst xmlns="http://schemas.openxmlformats.org/spreadsheetml/2006/main" count="902" uniqueCount="306">
  <si>
    <t>Player</t>
  </si>
  <si>
    <t>Alfonsedode</t>
  </si>
  <si>
    <t>Set 1.I</t>
  </si>
  <si>
    <t>Argent Xero</t>
  </si>
  <si>
    <t>AW_FC_1986</t>
  </si>
  <si>
    <t>Bateman1980</t>
  </si>
  <si>
    <t>ClydeInTheShell</t>
  </si>
  <si>
    <t>DocSteely</t>
  </si>
  <si>
    <t>Emexxia</t>
  </si>
  <si>
    <t>ex-Clusum</t>
  </si>
  <si>
    <t>frank_is_crank</t>
  </si>
  <si>
    <t>Hendrix137</t>
  </si>
  <si>
    <t>I TIGGER I</t>
  </si>
  <si>
    <t>Juh0M</t>
  </si>
  <si>
    <t>kaxas92</t>
  </si>
  <si>
    <t>Kocka007</t>
  </si>
  <si>
    <t>Max Dmian</t>
  </si>
  <si>
    <t>N7 Spectre MD</t>
  </si>
  <si>
    <t>N7-Gerbil</t>
  </si>
  <si>
    <t>palameda</t>
  </si>
  <si>
    <t>Pfefferi</t>
  </si>
  <si>
    <t>SiLenTbLade</t>
  </si>
  <si>
    <t>SilentStep79</t>
  </si>
  <si>
    <t>Sonashii</t>
  </si>
  <si>
    <t>The_Doctor46N7</t>
  </si>
  <si>
    <t>TheNightSlasher</t>
  </si>
  <si>
    <t>Set 1.II</t>
  </si>
  <si>
    <t>David Diablo</t>
  </si>
  <si>
    <t>Akir388</t>
  </si>
  <si>
    <t>TchOktChoky</t>
  </si>
  <si>
    <t>HouchieHamiltoe</t>
  </si>
  <si>
    <t>SedentaryDisc5</t>
  </si>
  <si>
    <t>TheTechnoTurian</t>
  </si>
  <si>
    <t>MM-nOeXTRACTION</t>
  </si>
  <si>
    <t>MeroNoir</t>
  </si>
  <si>
    <t>HamleticTortoise</t>
  </si>
  <si>
    <t>Haxn14</t>
  </si>
  <si>
    <t>shards7</t>
  </si>
  <si>
    <t>x3lander</t>
  </si>
  <si>
    <t>Smehur</t>
  </si>
  <si>
    <t>Set 2.I</t>
  </si>
  <si>
    <t>IxMerc04</t>
  </si>
  <si>
    <t>prostheticlimbs</t>
  </si>
  <si>
    <t>razer057</t>
  </si>
  <si>
    <t>CrossGuard73</t>
  </si>
  <si>
    <t>dante2447</t>
  </si>
  <si>
    <t>FatherOfPearl</t>
  </si>
  <si>
    <t>SlimJim0725</t>
  </si>
  <si>
    <t>Ravenclaw271</t>
  </si>
  <si>
    <t>MySoup_Quarian</t>
  </si>
  <si>
    <t>Zyzimorph</t>
  </si>
  <si>
    <t>ComradeShepard7</t>
  </si>
  <si>
    <t>Set 2.II</t>
  </si>
  <si>
    <t>FinnClan</t>
  </si>
  <si>
    <t>Set 3.I</t>
  </si>
  <si>
    <t>Evil Mastered</t>
  </si>
  <si>
    <t>Knockingbr4in</t>
  </si>
  <si>
    <t>Set 3.II</t>
  </si>
  <si>
    <t>Pint_Glass_Hero</t>
  </si>
  <si>
    <t>TeeGelenk94729</t>
  </si>
  <si>
    <t>Alquinn</t>
  </si>
  <si>
    <t>annamolligirl</t>
  </si>
  <si>
    <t>didacuscarr</t>
  </si>
  <si>
    <t>GeekFest</t>
  </si>
  <si>
    <t>HeroicMass</t>
  </si>
  <si>
    <t>LosingYouToYou</t>
  </si>
  <si>
    <t>Set 4.I</t>
  </si>
  <si>
    <t>Darkened Lynx</t>
  </si>
  <si>
    <t>Set 4.II</t>
  </si>
  <si>
    <t>XAN1_95</t>
  </si>
  <si>
    <t>Set 5.I</t>
  </si>
  <si>
    <t>Set 5.II</t>
  </si>
  <si>
    <t>ark_ryv_</t>
  </si>
  <si>
    <t>Set 6.I</t>
  </si>
  <si>
    <t>cronshaw8</t>
  </si>
  <si>
    <t>ALTBOULI</t>
  </si>
  <si>
    <t>Ares87GoW</t>
  </si>
  <si>
    <t>GriM_AoD</t>
  </si>
  <si>
    <t>HardcoreSalmon0</t>
  </si>
  <si>
    <t>kalas747</t>
  </si>
  <si>
    <t>skinsatchel</t>
  </si>
  <si>
    <t>Set 6.II</t>
  </si>
  <si>
    <t>kouzrah</t>
  </si>
  <si>
    <t>ES40</t>
  </si>
  <si>
    <t>MMLosingYouToYou</t>
  </si>
  <si>
    <t>Set 7-8.I</t>
  </si>
  <si>
    <t>hinyama</t>
  </si>
  <si>
    <t>Goku CG3</t>
  </si>
  <si>
    <t>me0120</t>
  </si>
  <si>
    <t>Set 7-8.II</t>
  </si>
  <si>
    <t>Rustybuckets02</t>
  </si>
  <si>
    <t>starscream1208</t>
  </si>
  <si>
    <t>Velanna Frost</t>
  </si>
  <si>
    <t>Set 7-8.III</t>
  </si>
  <si>
    <t>MasterReefa</t>
  </si>
  <si>
    <t>JewelsWinnfield</t>
  </si>
  <si>
    <t>Set 7-8.IV</t>
  </si>
  <si>
    <t>Set 9.II</t>
  </si>
  <si>
    <t>MM-AsariGod</t>
  </si>
  <si>
    <t>Set 10.I</t>
  </si>
  <si>
    <t>JheregJose</t>
  </si>
  <si>
    <t>Set 10.II</t>
  </si>
  <si>
    <t>Jugger Nuggs</t>
  </si>
  <si>
    <t>Sanbakko1984</t>
  </si>
  <si>
    <t>Set 9.I</t>
  </si>
  <si>
    <t>QU67</t>
  </si>
  <si>
    <t>driedohjingoh</t>
  </si>
  <si>
    <t>victoriakm</t>
  </si>
  <si>
    <t>digetey dank</t>
  </si>
  <si>
    <t>Anubita</t>
  </si>
  <si>
    <t>CEBK</t>
  </si>
  <si>
    <t>andy_3_913</t>
  </si>
  <si>
    <t>lmysterie</t>
  </si>
  <si>
    <t>RBHershey98</t>
  </si>
  <si>
    <t>wngmv</t>
  </si>
  <si>
    <t>SenorZanahoria</t>
  </si>
  <si>
    <t>Areksto</t>
  </si>
  <si>
    <t>TheC73M Krauser</t>
  </si>
  <si>
    <t>CrashUrStox</t>
  </si>
  <si>
    <t>krjn09</t>
  </si>
  <si>
    <t>Russel1935</t>
  </si>
  <si>
    <t>only1biggs</t>
  </si>
  <si>
    <t>LeIand Gaunt</t>
  </si>
  <si>
    <t>AsariGod</t>
  </si>
  <si>
    <t>Tyrant1025</t>
  </si>
  <si>
    <t>Apollo9666</t>
  </si>
  <si>
    <t>mexximal</t>
  </si>
  <si>
    <t>DarkFaerie316</t>
  </si>
  <si>
    <t>TrackCraze</t>
  </si>
  <si>
    <t>Grim68</t>
  </si>
  <si>
    <t>Kaicel</t>
  </si>
  <si>
    <t>t0riko</t>
  </si>
  <si>
    <t>DistigousForest</t>
  </si>
  <si>
    <t>Team</t>
  </si>
  <si>
    <t>Alfonsedode | ex-Clusum</t>
  </si>
  <si>
    <t>Argent Xero | me0120</t>
  </si>
  <si>
    <t>AW_FC_1986 | ex-Clusum</t>
  </si>
  <si>
    <t>AW_FC_1986 | TheNightSlasher</t>
  </si>
  <si>
    <t>Bateman1980 | ex-Clusum</t>
  </si>
  <si>
    <t>ClydeInTheShell | prostheticlimbs</t>
  </si>
  <si>
    <t>ClydeInTheShell | HouchieHamiltoe</t>
  </si>
  <si>
    <t>DocSteely | The_Doctor46N7</t>
  </si>
  <si>
    <t>Emexxia | HamleticTortoise</t>
  </si>
  <si>
    <t>ex-Clusum | TheTechnoTurian</t>
  </si>
  <si>
    <t>ex-Clusum | Smehur</t>
  </si>
  <si>
    <t>ex-Clusum | frank_is_crank</t>
  </si>
  <si>
    <t>Hendrix137 | TheNightSlasher</t>
  </si>
  <si>
    <t>Hendrix137 | TheTechnoTurian</t>
  </si>
  <si>
    <t>digetey dank | I TIGGER I</t>
  </si>
  <si>
    <t>Juh0M | XAN1_95</t>
  </si>
  <si>
    <t>kaxas92 | TheNightSlasher</t>
  </si>
  <si>
    <t>Kocka007 | N7 Spectre MD</t>
  </si>
  <si>
    <t>Kocka007 | SlimJim0725</t>
  </si>
  <si>
    <t>kalas747 | Max Dmian</t>
  </si>
  <si>
    <t>N7-Gerbil | TheNightSlasher</t>
  </si>
  <si>
    <t>ex-Clusum | palameda</t>
  </si>
  <si>
    <t>ex-Clusum | Pfefferi</t>
  </si>
  <si>
    <t>Argent Xero | SiLenTbLade</t>
  </si>
  <si>
    <t>SilentStep79 | victoriakm</t>
  </si>
  <si>
    <t>frank_is_crank | Sonashii</t>
  </si>
  <si>
    <t>Anubita | Sonashii</t>
  </si>
  <si>
    <t>ex-Clusum | The_Doctor46N7</t>
  </si>
  <si>
    <t>ex-Clusum | TheNightSlasher</t>
  </si>
  <si>
    <t>David Diablo | I TIGGER I</t>
  </si>
  <si>
    <t>Akir388 | David Diablo</t>
  </si>
  <si>
    <t>CEBK | TchOktChoky</t>
  </si>
  <si>
    <t>CEBK | ClydeInTheShell</t>
  </si>
  <si>
    <t>Alfonsedode | andy_3_913</t>
  </si>
  <si>
    <t>ALTBOULI | HouchieHamiltoe</t>
  </si>
  <si>
    <t>ClydeInTheShell | lmysterie</t>
  </si>
  <si>
    <t>ClydeInTheShell | RBHershey98</t>
  </si>
  <si>
    <t>ClydeInTheShell | SedentaryDisc5</t>
  </si>
  <si>
    <t>ClydeInTheShell | wngmv</t>
  </si>
  <si>
    <t>ComradeShepard7 | TheTechnoTurian</t>
  </si>
  <si>
    <t>dante2447 | MM-nOeXTRACTION</t>
  </si>
  <si>
    <t>ex-Clusum | N7-Gerbil</t>
  </si>
  <si>
    <t>frank_is_crank | HamleticTortoise</t>
  </si>
  <si>
    <t>frank_is_crank | Smehur</t>
  </si>
  <si>
    <t>HamleticTortoise | MeroNoir</t>
  </si>
  <si>
    <t>HamleticTortoise | SenorZanahoria</t>
  </si>
  <si>
    <t>Haxn14 | Hendrix137</t>
  </si>
  <si>
    <t>Kocka007 | shards7</t>
  </si>
  <si>
    <t>ex-Clusum | MMLosingYouToYou</t>
  </si>
  <si>
    <t>ex-Clusum | x3lander</t>
  </si>
  <si>
    <t>The_Doctor46N7 | x3lander</t>
  </si>
  <si>
    <t>MM-nOeXTRACTION | TheNightSlasher</t>
  </si>
  <si>
    <t>MM-AsariGod | MM-nOeXTRACTION</t>
  </si>
  <si>
    <t>ClydeInTheShell | Velanna Frost</t>
  </si>
  <si>
    <t>IxMerc04 | starscream1208</t>
  </si>
  <si>
    <t>FatherOfPearl | prostheticlimbs</t>
  </si>
  <si>
    <t>razer057 | TheTechnoTurian</t>
  </si>
  <si>
    <t>CrossGuard73 | I TIGGER I</t>
  </si>
  <si>
    <t>Areksto | TheNightSlasher</t>
  </si>
  <si>
    <t>Kocka007 | Max Dmian</t>
  </si>
  <si>
    <t>Max Dmian | N7 Spectre MD</t>
  </si>
  <si>
    <t>MM-nOeXTRACTION | Ravenclaw271</t>
  </si>
  <si>
    <t>MySoup_Quarian | XAN1_95</t>
  </si>
  <si>
    <t>N7 Spectre MD | TheC73M Krauser</t>
  </si>
  <si>
    <t>N7 Spectre MD | Zyzimorph</t>
  </si>
  <si>
    <t>FinnClan | prostheticlimbs</t>
  </si>
  <si>
    <t>N7 Spectre MD | shards7</t>
  </si>
  <si>
    <t>ClydeInTheShell | Goku CG3</t>
  </si>
  <si>
    <t>Evil Mastered | Velanna Frost</t>
  </si>
  <si>
    <t>Argent Xero | ClydeInTheShell</t>
  </si>
  <si>
    <t>CrashUrStox | Max Dmian</t>
  </si>
  <si>
    <t>didacuscarr | Knockingbr4in</t>
  </si>
  <si>
    <t>FatherOfPearl | TheNightSlasher</t>
  </si>
  <si>
    <t>kaxas92 | N7 Spectre MD</t>
  </si>
  <si>
    <t>N7 Spectre MD | SiLenTbLade</t>
  </si>
  <si>
    <t>Pint_Glass_Hero | prostheticlimbs</t>
  </si>
  <si>
    <t>starscream1208 | TeeGelenk94729</t>
  </si>
  <si>
    <t>Alquinn | Hendrix137</t>
  </si>
  <si>
    <t>Alquinn | TheNightSlasher</t>
  </si>
  <si>
    <t>annamolligirl | TheNightSlasher</t>
  </si>
  <si>
    <t>Argent Xero | N7 Spectre MD</t>
  </si>
  <si>
    <t>FatherOfPearl | Pint_Glass_Hero</t>
  </si>
  <si>
    <t>GeekFest | SlimJim0725</t>
  </si>
  <si>
    <t>HeroicMass | N7 Spectre MD</t>
  </si>
  <si>
    <t>krjn09 | Max Dmian</t>
  </si>
  <si>
    <t>Max Dmian | Zyzimorph</t>
  </si>
  <si>
    <t>TheNightSlasher | TheTechnoTurian</t>
  </si>
  <si>
    <t>LosingYouToYou | Sanbakko1984</t>
  </si>
  <si>
    <t>ClydeInTheShell | SiLenTbLade</t>
  </si>
  <si>
    <t>ClydeInTheShell | didacuscarr</t>
  </si>
  <si>
    <t>I TIGGER I | Rustybuckets02</t>
  </si>
  <si>
    <t>I TIGGER I | prostheticlimbs</t>
  </si>
  <si>
    <t>ClydeInTheShell | Russel1935</t>
  </si>
  <si>
    <t>Alquinn | TheTechnoTurian</t>
  </si>
  <si>
    <t>Darkened Lynx | only1biggs</t>
  </si>
  <si>
    <t>N7 Spectre MD | prostheticlimbs</t>
  </si>
  <si>
    <t>Evil Mastered | I TIGGER I</t>
  </si>
  <si>
    <t>Akir388 | ClydeInTheShell</t>
  </si>
  <si>
    <t>HardcoreSalmon0 | prostheticlimbs</t>
  </si>
  <si>
    <t>ex-Clusum | Juh0M</t>
  </si>
  <si>
    <t>I TIGGER I | Kocka007</t>
  </si>
  <si>
    <t>kaxas92 | prostheticlimbs</t>
  </si>
  <si>
    <t>prostheticlimbs | starscream1208</t>
  </si>
  <si>
    <t>kaxas92 | Max Dmian</t>
  </si>
  <si>
    <t>Alfonsedode | Juh0M</t>
  </si>
  <si>
    <t>Goku CG3 | prostheticlimbs</t>
  </si>
  <si>
    <t>ark_ryv_ | Juh0M</t>
  </si>
  <si>
    <t>LeIand Gaunt | Max Dmian</t>
  </si>
  <si>
    <t>N7 Spectre MD | SlimJim0725</t>
  </si>
  <si>
    <t>ex-Clusum | MM-nOeXTRACTION</t>
  </si>
  <si>
    <t>AsariGod | MM-nOeXTRACTION</t>
  </si>
  <si>
    <t>ClydeInTheShell | David Diablo</t>
  </si>
  <si>
    <t>ClydeInTheShell | cronshaw8</t>
  </si>
  <si>
    <t>Argent Xero | Velanna Frost</t>
  </si>
  <si>
    <t>ALTBOULI | Rustybuckets02</t>
  </si>
  <si>
    <t>Ares87GoW | David Diablo</t>
  </si>
  <si>
    <t>ex-Clusum | kaxas92</t>
  </si>
  <si>
    <t>GriM_AoD | kouzrah</t>
  </si>
  <si>
    <t>HardcoreSalmon0 | Tyrant1025</t>
  </si>
  <si>
    <t>HeroicMass | SlimJim0725</t>
  </si>
  <si>
    <t>Kocka007 | skinsatchel</t>
  </si>
  <si>
    <t>Argent Xero | only1biggs</t>
  </si>
  <si>
    <t>kaxas92 | only1biggs</t>
  </si>
  <si>
    <t>ES40 | TheC73M Krauser</t>
  </si>
  <si>
    <t>MMLosingYouToYou | Sanbakko1984</t>
  </si>
  <si>
    <t>Apollo9666 | hinyama</t>
  </si>
  <si>
    <t>David Diablo | starscream1208</t>
  </si>
  <si>
    <t>Goku CG3 | I TIGGER I</t>
  </si>
  <si>
    <t>Max Dmian | skinsatchel</t>
  </si>
  <si>
    <t>FatherOfPearl | Knockingbr4in</t>
  </si>
  <si>
    <t>ark_ryv_ | mexximal</t>
  </si>
  <si>
    <t>IxMerc04 | Kocka007</t>
  </si>
  <si>
    <t>David Diablo | Rustybuckets02</t>
  </si>
  <si>
    <t>ClydeInTheShell | DarkFaerie316</t>
  </si>
  <si>
    <t>SiLenTbLade | TrackCraze</t>
  </si>
  <si>
    <t>DarkFaerie316 | I TIGGER I</t>
  </si>
  <si>
    <t>ark_ryv_ | XAN1_95</t>
  </si>
  <si>
    <t>ClydeInTheShell | Rustybuckets02</t>
  </si>
  <si>
    <t>LosingYouToYou | MM-nOeXTRACTION</t>
  </si>
  <si>
    <t>MasterReefa | TchOktChoky</t>
  </si>
  <si>
    <t>digetey dank | Rustybuckets02</t>
  </si>
  <si>
    <t>Kocka007 | prostheticlimbs</t>
  </si>
  <si>
    <t>CEBK | Goku CG3</t>
  </si>
  <si>
    <t>ClydeInTheShell | only1biggs</t>
  </si>
  <si>
    <t>Evil Mastered | Jugger Nuggs</t>
  </si>
  <si>
    <t>ClydeInTheShell | XAN1_95</t>
  </si>
  <si>
    <t>Alquinn | JewelsWinnfield</t>
  </si>
  <si>
    <t>Alquinn | LosingYouToYou</t>
  </si>
  <si>
    <t>Argent Xero | HardcoreSalmon0</t>
  </si>
  <si>
    <t>Argent Xero | Grim68</t>
  </si>
  <si>
    <t>Evil Mastered | Rustybuckets02</t>
  </si>
  <si>
    <t>JewelsWinnfield | TheNightSlasher</t>
  </si>
  <si>
    <t>David Diablo | kaxas92</t>
  </si>
  <si>
    <t>ClydeInTheShell | I TIGGER I</t>
  </si>
  <si>
    <t>kalas747 | Zyzimorph</t>
  </si>
  <si>
    <t>MM-nOeXTRACTION | MMLosingYouToYou</t>
  </si>
  <si>
    <t>ClydeInTheShell | Kaicel</t>
  </si>
  <si>
    <t>JheregJose | TheC73M Krauser</t>
  </si>
  <si>
    <t>I TIGGER I | starscream1208</t>
  </si>
  <si>
    <t>Ares87GoW | t0riko</t>
  </si>
  <si>
    <t>frank_is_crank | The_Doctor46N7</t>
  </si>
  <si>
    <t>ClydeInTheShell | DistigousForest</t>
  </si>
  <si>
    <t>ClydeInTheShell | QU67</t>
  </si>
  <si>
    <t>driedohjingoh | MMLosingYouToYou</t>
  </si>
  <si>
    <t>krjn09 | skinsatchel</t>
  </si>
  <si>
    <t>MasterReefa | N7 Spectre MD</t>
  </si>
  <si>
    <t>Time</t>
  </si>
  <si>
    <t xml:space="preserve"> - </t>
  </si>
  <si>
    <t>Count</t>
  </si>
  <si>
    <t>fraggle</t>
  </si>
  <si>
    <t>Balbock</t>
  </si>
  <si>
    <t>Balbock | fraggle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</si>
</sst>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46"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416A2F17-8B38-4A6A-A120-E2932FDBEB35}" autoFormatId="16" applyNumberFormats="0" applyBorderFormats="0" applyFontFormats="0" applyPatternFormats="0" applyAlignmentFormats="0" applyWidthHeightFormats="0">
  <queryTableRefresh nextId="26" unboundColumnsLeft="2">
    <queryTableFields count="24">
      <queryTableField id="22" dataBound="0" tableColumnId="22"/>
      <queryTableField id="24" dataBound="0" tableColumnId="23"/>
      <queryTableField id="1" name="Player" tableColumnId="1"/>
      <queryTableField id="25" dataBound="0" tableColumnId="24"/>
      <queryTableField id="2" name="Set 1.I" tableColumnId="2"/>
      <queryTableField id="3" name="Set 1.II" tableColumnId="3"/>
      <queryTableField id="4" name="Set 2.I" tableColumnId="4"/>
      <queryTableField id="5" name="Set 2.II" tableColumnId="5"/>
      <queryTableField id="6" name="Set 3.I" tableColumnId="6"/>
      <queryTableField id="7" name="Set 3.II" tableColumnId="7"/>
      <queryTableField id="8" name="Set 4.I" tableColumnId="8"/>
      <queryTableField id="9" name="Set 4.II" tableColumnId="9"/>
      <queryTableField id="10" name="Set 5.I" tableColumnId="10"/>
      <queryTableField id="11" name="Set 5.II" tableColumnId="11"/>
      <queryTableField id="12" name="Set 6.I" tableColumnId="12"/>
      <queryTableField id="13" name="Set 6.II" tableColumnId="13"/>
      <queryTableField id="14" name="Set 7-8.I" tableColumnId="14"/>
      <queryTableField id="15" name="Set 7-8.II" tableColumnId="15"/>
      <queryTableField id="16" name="Set 7-8.III" tableColumnId="16"/>
      <queryTableField id="17" name="Set 7-8.IV" tableColumnId="17"/>
      <queryTableField id="18" name="Set 9.I" tableColumnId="18"/>
      <queryTableField id="19" name="Set 9.II" tableColumnId="19"/>
      <queryTableField id="20" name="Set 10.I" tableColumnId="20"/>
      <queryTableField id="21" name="Set 10.II" tableColumnId="2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DA2932F8-488A-4D7E-B1FB-AFE12D9FA876}" autoFormatId="16" applyNumberFormats="0" applyBorderFormats="0" applyFontFormats="0" applyPatternFormats="0" applyAlignmentFormats="0" applyWidthHeightFormats="0">
  <queryTableRefresh nextId="26" unboundColumnsLeft="2">
    <queryTableFields count="24">
      <queryTableField id="22" dataBound="0" tableColumnId="22"/>
      <queryTableField id="24" dataBound="0" tableColumnId="23"/>
      <queryTableField id="1" name="Player" tableColumnId="1"/>
      <queryTableField id="25" dataBound="0" tableColumnId="24"/>
      <queryTableField id="2" name="Set 1.I" tableColumnId="2"/>
      <queryTableField id="3" name="Set 1.II" tableColumnId="3"/>
      <queryTableField id="4" name="Set 2.I" tableColumnId="4"/>
      <queryTableField id="5" name="Set 2.II" tableColumnId="5"/>
      <queryTableField id="6" name="Set 3.I" tableColumnId="6"/>
      <queryTableField id="7" name="Set 3.II" tableColumnId="7"/>
      <queryTableField id="8" name="Set 4.I" tableColumnId="8"/>
      <queryTableField id="9" name="Set 4.II" tableColumnId="9"/>
      <queryTableField id="10" name="Set 5.I" tableColumnId="10"/>
      <queryTableField id="11" name="Set 5.II" tableColumnId="11"/>
      <queryTableField id="12" name="Set 6.I" tableColumnId="12"/>
      <queryTableField id="13" name="Set 6.II" tableColumnId="13"/>
      <queryTableField id="14" name="Set 7-8.I" tableColumnId="14"/>
      <queryTableField id="15" name="Set 7-8.II" tableColumnId="15"/>
      <queryTableField id="16" name="Set 7-8.III" tableColumnId="16"/>
      <queryTableField id="17" name="Set 7-8.IV" tableColumnId="17"/>
      <queryTableField id="18" name="Set 9.I" tableColumnId="18"/>
      <queryTableField id="19" name="Set 9.II" tableColumnId="19"/>
      <queryTableField id="20" name="Set 10.I" tableColumnId="20"/>
      <queryTableField id="21" name="Set 10.II" tableColumnId="2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6AA73654-B7ED-416E-9237-5EC13B87F201}" autoFormatId="16" applyNumberFormats="0" applyBorderFormats="0" applyFontFormats="0" applyPatternFormats="0" applyAlignmentFormats="0" applyWidthHeightFormats="0">
  <queryTableRefresh nextId="27" unboundColumnsLeft="2">
    <queryTableFields count="24">
      <queryTableField id="22" dataBound="0" tableColumnId="22"/>
      <queryTableField id="24" dataBound="0" tableColumnId="23"/>
      <queryTableField id="1" name="Player" tableColumnId="1"/>
      <queryTableField id="25" dataBound="0" tableColumnId="24"/>
      <queryTableField id="2" name="Set 1.I" tableColumnId="2"/>
      <queryTableField id="3" name="Set 1.II" tableColumnId="3"/>
      <queryTableField id="4" name="Set 2.I" tableColumnId="4"/>
      <queryTableField id="5" name="Set 2.II" tableColumnId="5"/>
      <queryTableField id="6" name="Set 3.I" tableColumnId="6"/>
      <queryTableField id="7" name="Set 3.II" tableColumnId="7"/>
      <queryTableField id="8" name="Set 4.I" tableColumnId="8"/>
      <queryTableField id="9" name="Set 4.II" tableColumnId="9"/>
      <queryTableField id="10" name="Set 5.I" tableColumnId="10"/>
      <queryTableField id="11" name="Set 5.II" tableColumnId="11"/>
      <queryTableField id="12" name="Set 6.I" tableColumnId="12"/>
      <queryTableField id="13" name="Set 6.II" tableColumnId="13"/>
      <queryTableField id="14" name="Set 7-8.I" tableColumnId="14"/>
      <queryTableField id="15" name="Set 7-8.II" tableColumnId="15"/>
      <queryTableField id="16" name="Set 7-8.III" tableColumnId="16"/>
      <queryTableField id="17" name="Set 7-8.IV" tableColumnId="17"/>
      <queryTableField id="18" name="Set 9.I" tableColumnId="18"/>
      <queryTableField id="19" name="Set 9.II" tableColumnId="19"/>
      <queryTableField id="20" name="Set 10.I" tableColumnId="20"/>
      <queryTableField id="21" name="Set 10.II" tableColumnId="2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8" xr16:uid="{1A086369-ABA4-4263-AF47-CB342548F048}" autoFormatId="16" applyNumberFormats="0" applyBorderFormats="0" applyFontFormats="0" applyPatternFormats="0" applyAlignmentFormats="0" applyWidthHeightFormats="0">
  <queryTableRefresh nextId="26" unboundColumnsLeft="2">
    <queryTableFields count="24">
      <queryTableField id="22" dataBound="0" tableColumnId="22"/>
      <queryTableField id="24" dataBound="0" tableColumnId="23"/>
      <queryTableField id="1" name="Team" tableColumnId="1"/>
      <queryTableField id="25" dataBound="0" tableColumnId="24"/>
      <queryTableField id="2" name="Set 1.I" tableColumnId="2"/>
      <queryTableField id="3" name="Set 1.II" tableColumnId="3"/>
      <queryTableField id="4" name="Set 2.I" tableColumnId="4"/>
      <queryTableField id="5" name="Set 2.II" tableColumnId="5"/>
      <queryTableField id="6" name="Set 3.I" tableColumnId="6"/>
      <queryTableField id="7" name="Set 3.II" tableColumnId="7"/>
      <queryTableField id="8" name="Set 4.I" tableColumnId="8"/>
      <queryTableField id="9" name="Set 4.II" tableColumnId="9"/>
      <queryTableField id="10" name="Set 5.I" tableColumnId="10"/>
      <queryTableField id="11" name="Set 5.II" tableColumnId="11"/>
      <queryTableField id="12" name="Set 6.I" tableColumnId="12"/>
      <queryTableField id="13" name="Set 6.II" tableColumnId="13"/>
      <queryTableField id="14" name="Set 7-8.I" tableColumnId="14"/>
      <queryTableField id="15" name="Set 7-8.II" tableColumnId="15"/>
      <queryTableField id="16" name="Set 7-8.III" tableColumnId="16"/>
      <queryTableField id="17" name="Set 7-8.IV" tableColumnId="17"/>
      <queryTableField id="18" name="Set 9.I" tableColumnId="18"/>
      <queryTableField id="19" name="Set 9.II" tableColumnId="19"/>
      <queryTableField id="20" name="Set 10.I" tableColumnId="20"/>
      <queryTableField id="21" name="Set 10.II" tableColumnId="2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C26C20FC-F9F9-4A59-9C95-B684A0647888}" autoFormatId="16" applyNumberFormats="0" applyBorderFormats="0" applyFontFormats="0" applyPatternFormats="0" applyAlignmentFormats="0" applyWidthHeightFormats="0">
  <queryTableRefresh nextId="26" unboundColumnsLeft="2">
    <queryTableFields count="24">
      <queryTableField id="22" dataBound="0" tableColumnId="22"/>
      <queryTableField id="24" dataBound="0" tableColumnId="23"/>
      <queryTableField id="1" name="Team" tableColumnId="1"/>
      <queryTableField id="25" dataBound="0" tableColumnId="24"/>
      <queryTableField id="2" name="Set 1.I" tableColumnId="2"/>
      <queryTableField id="3" name="Set 1.II" tableColumnId="3"/>
      <queryTableField id="4" name="Set 2.I" tableColumnId="4"/>
      <queryTableField id="5" name="Set 2.II" tableColumnId="5"/>
      <queryTableField id="6" name="Set 3.I" tableColumnId="6"/>
      <queryTableField id="7" name="Set 3.II" tableColumnId="7"/>
      <queryTableField id="8" name="Set 4.I" tableColumnId="8"/>
      <queryTableField id="9" name="Set 4.II" tableColumnId="9"/>
      <queryTableField id="10" name="Set 5.I" tableColumnId="10"/>
      <queryTableField id="11" name="Set 5.II" tableColumnId="11"/>
      <queryTableField id="12" name="Set 6.I" tableColumnId="12"/>
      <queryTableField id="13" name="Set 6.II" tableColumnId="13"/>
      <queryTableField id="14" name="Set 7-8.I" tableColumnId="14"/>
      <queryTableField id="15" name="Set 7-8.II" tableColumnId="15"/>
      <queryTableField id="16" name="Set 7-8.III" tableColumnId="16"/>
      <queryTableField id="17" name="Set 7-8.IV" tableColumnId="17"/>
      <queryTableField id="18" name="Set 9.I" tableColumnId="18"/>
      <queryTableField id="19" name="Set 9.II" tableColumnId="19"/>
      <queryTableField id="20" name="Set 10.I" tableColumnId="20"/>
      <queryTableField id="21" name="Set 10.II" tableColumnId="2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7" xr16:uid="{56765BC2-BD21-49A7-8593-D6D5BF49856D}" autoFormatId="16" applyNumberFormats="0" applyBorderFormats="0" applyFontFormats="0" applyPatternFormats="0" applyAlignmentFormats="0" applyWidthHeightFormats="0">
  <queryTableRefresh nextId="26" unboundColumnsLeft="2">
    <queryTableFields count="24">
      <queryTableField id="22" dataBound="0" tableColumnId="22"/>
      <queryTableField id="24" dataBound="0" tableColumnId="23"/>
      <queryTableField id="1" name="Team" tableColumnId="1"/>
      <queryTableField id="25" dataBound="0" tableColumnId="24"/>
      <queryTableField id="2" name="Set 1.I" tableColumnId="2"/>
      <queryTableField id="3" name="Set 1.II" tableColumnId="3"/>
      <queryTableField id="4" name="Set 2.I" tableColumnId="4"/>
      <queryTableField id="5" name="Set 2.II" tableColumnId="5"/>
      <queryTableField id="6" name="Set 3.I" tableColumnId="6"/>
      <queryTableField id="7" name="Set 3.II" tableColumnId="7"/>
      <queryTableField id="8" name="Set 4.I" tableColumnId="8"/>
      <queryTableField id="9" name="Set 4.II" tableColumnId="9"/>
      <queryTableField id="10" name="Set 5.I" tableColumnId="10"/>
      <queryTableField id="11" name="Set 5.II" tableColumnId="11"/>
      <queryTableField id="12" name="Set 6.I" tableColumnId="12"/>
      <queryTableField id="13" name="Set 6.II" tableColumnId="13"/>
      <queryTableField id="14" name="Set 7-8.I" tableColumnId="14"/>
      <queryTableField id="15" name="Set 7-8.II" tableColumnId="15"/>
      <queryTableField id="16" name="Set 7-8.III" tableColumnId="16"/>
      <queryTableField id="17" name="Set 7-8.IV" tableColumnId="17"/>
      <queryTableField id="18" name="Set 9.I" tableColumnId="18"/>
      <queryTableField id="19" name="Set 9.II" tableColumnId="19"/>
      <queryTableField id="20" name="Set 10.I" tableColumnId="20"/>
      <queryTableField id="21" name="Set 10.II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61367F9-58A3-4E13-AFB9-AAFF6018BACF}" name="Player_Silver" displayName="Player_Silver" ref="A1:X49" tableType="queryTable" totalsRowShown="0" headerRowDxfId="145" dataDxfId="144">
  <autoFilter ref="A1:X49" xr:uid="{DE0B3B28-ACB5-46A0-8FA4-CF9F3A6857E4}">
    <filterColumn colId="3">
      <filters>
        <filter val="20"/>
      </filters>
    </filterColumn>
  </autoFilter>
  <sortState xmlns:xlrd2="http://schemas.microsoft.com/office/spreadsheetml/2017/richdata2" ref="A2:X49">
    <sortCondition ref="A1:A49"/>
  </sortState>
  <tableColumns count="24">
    <tableColumn id="22" xr3:uid="{11E87B1F-6EB8-492F-8D13-8CD4FE6731C7}" uniqueName="22" name="Time" queryTableFieldId="22" dataDxfId="143">
      <calculatedColumnFormula>SUM(Player_Silver[[#This Row],[Set 1.I]:[Set 10.II]])</calculatedColumnFormula>
    </tableColumn>
    <tableColumn id="23" xr3:uid="{E97BA37D-8036-4543-893D-DE4358C7DF69}" uniqueName="23" name=" - " queryTableFieldId="24" dataDxfId="142"/>
    <tableColumn id="1" xr3:uid="{61C3E328-3748-4143-B1BB-8CB972F1516E}" uniqueName="1" name="Player" queryTableFieldId="1" dataDxfId="141"/>
    <tableColumn id="24" xr3:uid="{DEC2DB5E-A12F-44B2-AD0C-EE2E87C563A0}" uniqueName="24" name="Count" queryTableFieldId="25" dataDxfId="140">
      <calculatedColumnFormula>COUNT(Player_Silver[[#This Row],[Set 1.I]:[Set 10.II]])</calculatedColumnFormula>
    </tableColumn>
    <tableColumn id="2" xr3:uid="{54D3C76C-CFBA-491D-8F63-7AC7121D15F1}" uniqueName="2" name="Set 1.I" queryTableFieldId="2" dataDxfId="139"/>
    <tableColumn id="3" xr3:uid="{5DD5EA13-26B6-4AED-9607-0CD2FA4E4EC2}" uniqueName="3" name="Set 1.II" queryTableFieldId="3" dataDxfId="138"/>
    <tableColumn id="4" xr3:uid="{9BE36F5E-2E55-4F0E-9838-1608F666DC20}" uniqueName="4" name="Set 2.I" queryTableFieldId="4" dataDxfId="137"/>
    <tableColumn id="5" xr3:uid="{B3ECE6F7-2E0A-4A4B-8C60-194B46C720CC}" uniqueName="5" name="Set 2.II" queryTableFieldId="5" dataDxfId="136"/>
    <tableColumn id="6" xr3:uid="{480D1B63-5023-41CF-B84D-839E5B0AD303}" uniqueName="6" name="Set 3.I" queryTableFieldId="6" dataDxfId="135"/>
    <tableColumn id="7" xr3:uid="{23E8B8CF-7DA7-442C-B14F-F8C876A61FC3}" uniqueName="7" name="Set 3.II" queryTableFieldId="7" dataDxfId="134"/>
    <tableColumn id="8" xr3:uid="{E6127232-D32C-4833-91C3-0C19D4D1C38E}" uniqueName="8" name="Set 4.I" queryTableFieldId="8" dataDxfId="133"/>
    <tableColumn id="9" xr3:uid="{60CB488A-0156-4BF5-9003-70A9FF9C6C2D}" uniqueName="9" name="Set 4.II" queryTableFieldId="9" dataDxfId="132"/>
    <tableColumn id="10" xr3:uid="{12ED9C24-3FCD-4FF0-B8A2-E8B6C7BDD691}" uniqueName="10" name="Set 5.I" queryTableFieldId="10" dataDxfId="131"/>
    <tableColumn id="11" xr3:uid="{370BCDE8-4499-4887-AB10-62A93A422942}" uniqueName="11" name="Set 5.II" queryTableFieldId="11" dataDxfId="130"/>
    <tableColumn id="12" xr3:uid="{D53C18F2-0CE7-4F31-90BF-ED2478738421}" uniqueName="12" name="Set 6.I" queryTableFieldId="12" dataDxfId="129"/>
    <tableColumn id="13" xr3:uid="{EDF11410-624A-47FC-BECB-F6BB7FB4D63B}" uniqueName="13" name="Set 6.II" queryTableFieldId="13" dataDxfId="128"/>
    <tableColumn id="14" xr3:uid="{63FE6888-BF7D-41E8-B339-126B4488ED64}" uniqueName="14" name="Set 7-8.I" queryTableFieldId="14" dataDxfId="127"/>
    <tableColumn id="15" xr3:uid="{5A9C95B9-E0F0-454C-8EAF-BFFB4FEDDD96}" uniqueName="15" name="Set 7-8.II" queryTableFieldId="15" dataDxfId="126"/>
    <tableColumn id="16" xr3:uid="{C4DDCB2D-A085-4F72-8DA1-8FE635534411}" uniqueName="16" name="Set 7-8.III" queryTableFieldId="16" dataDxfId="125"/>
    <tableColumn id="17" xr3:uid="{0F820E5E-D143-4A06-93AE-03CBE22BAE7B}" uniqueName="17" name="Set 7-8.IV" queryTableFieldId="17" dataDxfId="124"/>
    <tableColumn id="18" xr3:uid="{29312040-2A4C-4A97-9BEB-87479070AFD8}" uniqueName="18" name="Set 9.I" queryTableFieldId="18" dataDxfId="123"/>
    <tableColumn id="19" xr3:uid="{D5EDF7A6-93E5-4BBD-BF18-B41467BBDF2C}" uniqueName="19" name="Set 9.II" queryTableFieldId="19" dataDxfId="122"/>
    <tableColumn id="20" xr3:uid="{49DCF632-A6C1-4F0E-AB18-582262E302E6}" uniqueName="20" name="Set 10.I" queryTableFieldId="20" dataDxfId="121"/>
    <tableColumn id="21" xr3:uid="{2876E4F0-0802-4A8A-8D6B-4074A16BD3D0}" uniqueName="21" name="Set 10.II" queryTableFieldId="21" dataDxfId="12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9A6ECA2-C168-43CA-95E5-9BEAC82F812A}" name="Player_Gold" displayName="Player_Gold" ref="A1:X86" tableType="queryTable" totalsRowShown="0">
  <autoFilter ref="A1:X86" xr:uid="{2D72FFA1-BA6E-47D3-A6F5-6EAB6BAE70DA}">
    <filterColumn colId="3">
      <filters>
        <filter val="20"/>
      </filters>
    </filterColumn>
  </autoFilter>
  <sortState xmlns:xlrd2="http://schemas.microsoft.com/office/spreadsheetml/2017/richdata2" ref="A2:X86">
    <sortCondition ref="A1:A86"/>
  </sortState>
  <tableColumns count="24">
    <tableColumn id="22" xr3:uid="{A1184A66-4624-4899-8738-E82C79B71C46}" uniqueName="22" name="Time" queryTableFieldId="22" dataDxfId="119">
      <calculatedColumnFormula>SUM(Player_Gold[[#This Row],[Set 1.I]:[Set 10.II]])</calculatedColumnFormula>
    </tableColumn>
    <tableColumn id="23" xr3:uid="{551027C6-64B7-4E0F-97BB-C58A95B7726C}" uniqueName="23" name=" - " queryTableFieldId="24" dataDxfId="118"/>
    <tableColumn id="1" xr3:uid="{DD87423B-AEF2-4B5D-A8C7-71867836FF89}" uniqueName="1" name="Player" queryTableFieldId="1" dataDxfId="117"/>
    <tableColumn id="24" xr3:uid="{69C6E912-D2B5-456C-9976-5AE99C76950E}" uniqueName="24" name="Count" queryTableFieldId="25" dataDxfId="116">
      <calculatedColumnFormula>COUNT(Player_Gold[[#This Row],[Set 1.I]:[Set 10.II]])</calculatedColumnFormula>
    </tableColumn>
    <tableColumn id="2" xr3:uid="{2C1F5BF4-2C1B-439E-A2B8-FD61B613800B}" uniqueName="2" name="Set 1.I" queryTableFieldId="2" dataDxfId="115"/>
    <tableColumn id="3" xr3:uid="{3B58E749-9771-4EAD-BF02-2ECB7C8038E2}" uniqueName="3" name="Set 1.II" queryTableFieldId="3" dataDxfId="114"/>
    <tableColumn id="4" xr3:uid="{66A09892-66FB-45BC-AA19-97F20EF42AFB}" uniqueName="4" name="Set 2.I" queryTableFieldId="4" dataDxfId="113"/>
    <tableColumn id="5" xr3:uid="{D94ACD92-7834-49B3-AE85-31375C59D101}" uniqueName="5" name="Set 2.II" queryTableFieldId="5" dataDxfId="112"/>
    <tableColumn id="6" xr3:uid="{0F4BA74D-C1FC-49EC-ABA6-55B45A9C8ACB}" uniqueName="6" name="Set 3.I" queryTableFieldId="6" dataDxfId="111"/>
    <tableColumn id="7" xr3:uid="{EEAE9677-5C7F-4258-B9BF-0DFB60AB48F2}" uniqueName="7" name="Set 3.II" queryTableFieldId="7" dataDxfId="110"/>
    <tableColumn id="8" xr3:uid="{E91DB671-7168-4535-8820-C71DD702F740}" uniqueName="8" name="Set 4.I" queryTableFieldId="8" dataDxfId="109"/>
    <tableColumn id="9" xr3:uid="{C44A76FF-8BE9-4341-9035-9BA03BFF45F6}" uniqueName="9" name="Set 4.II" queryTableFieldId="9" dataDxfId="108"/>
    <tableColumn id="10" xr3:uid="{CA9262BE-6540-40E6-BEDA-FA3CCFD8ED72}" uniqueName="10" name="Set 5.I" queryTableFieldId="10" dataDxfId="107"/>
    <tableColumn id="11" xr3:uid="{367F8811-3E5F-4644-87B6-5ED6E71E7800}" uniqueName="11" name="Set 5.II" queryTableFieldId="11" dataDxfId="106"/>
    <tableColumn id="12" xr3:uid="{51A45BEC-1050-4E69-BB44-F0CDC45C15C0}" uniqueName="12" name="Set 6.I" queryTableFieldId="12" dataDxfId="105"/>
    <tableColumn id="13" xr3:uid="{835F8973-2BC1-4733-AF33-C8750F5F1BFE}" uniqueName="13" name="Set 6.II" queryTableFieldId="13" dataDxfId="104"/>
    <tableColumn id="14" xr3:uid="{1E2D8B5C-FC35-40A0-A9A4-035A3A8297E4}" uniqueName="14" name="Set 7-8.I" queryTableFieldId="14" dataDxfId="103"/>
    <tableColumn id="15" xr3:uid="{47DD34A0-D5E5-4EA5-B911-D38616771654}" uniqueName="15" name="Set 7-8.II" queryTableFieldId="15" dataDxfId="102"/>
    <tableColumn id="16" xr3:uid="{8A35319C-FB76-4098-8D94-CCE180F88FC8}" uniqueName="16" name="Set 7-8.III" queryTableFieldId="16" dataDxfId="101"/>
    <tableColumn id="17" xr3:uid="{97827125-5237-486F-A923-AE24BEE3C6BA}" uniqueName="17" name="Set 7-8.IV" queryTableFieldId="17" dataDxfId="100"/>
    <tableColumn id="18" xr3:uid="{F382A63F-7102-41ED-B17E-4F68D9594256}" uniqueName="18" name="Set 9.I" queryTableFieldId="18" dataDxfId="99"/>
    <tableColumn id="19" xr3:uid="{7996A782-93CA-49D9-A0D2-9DEC115345F1}" uniqueName="19" name="Set 9.II" queryTableFieldId="19" dataDxfId="98"/>
    <tableColumn id="20" xr3:uid="{B16B922B-6DC0-4DCB-A97A-41CF2BBAC20B}" uniqueName="20" name="Set 10.I" queryTableFieldId="20" dataDxfId="97"/>
    <tableColumn id="21" xr3:uid="{9D1D6D1B-7A6E-4098-8DD1-B02E8C224E61}" uniqueName="21" name="Set 10.II" queryTableFieldId="21" dataDxfId="9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495D359-5C42-420D-8CBC-7E61DB154775}" name="Player_Platinum" displayName="Player_Platinum" ref="A1:X40" tableType="queryTable" totalsRowShown="0">
  <autoFilter ref="A1:X40" xr:uid="{74C7BAAA-BC1D-4867-A724-BF63BB839A64}">
    <filterColumn colId="3">
      <filters>
        <filter val="20"/>
      </filters>
    </filterColumn>
  </autoFilter>
  <sortState xmlns:xlrd2="http://schemas.microsoft.com/office/spreadsheetml/2017/richdata2" ref="A2:X40">
    <sortCondition ref="A1:A40"/>
  </sortState>
  <tableColumns count="24">
    <tableColumn id="22" xr3:uid="{38AAEB38-9BB9-4124-BE1A-7B160FC22D76}" uniqueName="22" name="Time" queryTableFieldId="22" dataDxfId="95">
      <calculatedColumnFormula>SUM(Player_Platinum[[#This Row],[Set 1.I]:[Set 10.II]])</calculatedColumnFormula>
    </tableColumn>
    <tableColumn id="23" xr3:uid="{5EFDC926-2F04-4087-9BE7-EBF7ABF9B900}" uniqueName="23" name=" - " queryTableFieldId="24" dataDxfId="94"/>
    <tableColumn id="1" xr3:uid="{B8F4F811-A6FC-4C2D-93E8-4C3E9552CA90}" uniqueName="1" name="Player" queryTableFieldId="1" dataDxfId="93"/>
    <tableColumn id="24" xr3:uid="{7AB460C0-018D-4FC0-BBB1-4D8FA0C038F5}" uniqueName="24" name="Count" queryTableFieldId="25" dataDxfId="92">
      <calculatedColumnFormula>COUNT(Player_Platinum[[#This Row],[Set 1.I]:[Set 10.II]])</calculatedColumnFormula>
    </tableColumn>
    <tableColumn id="2" xr3:uid="{9BACA5A1-80E6-47D5-9BA5-5E9C3F19F518}" uniqueName="2" name="Set 1.I" queryTableFieldId="2" dataDxfId="91"/>
    <tableColumn id="3" xr3:uid="{870C0E6E-5EB5-4A00-BA71-C2E1ECB87A19}" uniqueName="3" name="Set 1.II" queryTableFieldId="3" dataDxfId="90"/>
    <tableColumn id="4" xr3:uid="{87CC93A0-CED0-4B7F-948A-296B177CAC04}" uniqueName="4" name="Set 2.I" queryTableFieldId="4" dataDxfId="89"/>
    <tableColumn id="5" xr3:uid="{F4A3C914-3784-4C57-9BC8-D4A753CB0078}" uniqueName="5" name="Set 2.II" queryTableFieldId="5" dataDxfId="88"/>
    <tableColumn id="6" xr3:uid="{848F8694-B478-4D0F-8DC9-5D7563804099}" uniqueName="6" name="Set 3.I" queryTableFieldId="6" dataDxfId="87"/>
    <tableColumn id="7" xr3:uid="{5842BE3F-7DFD-4C03-81B3-8DCC8514A050}" uniqueName="7" name="Set 3.II" queryTableFieldId="7" dataDxfId="86"/>
    <tableColumn id="8" xr3:uid="{B90F1800-63A2-4D7D-8EA1-3D3EA17101D5}" uniqueName="8" name="Set 4.I" queryTableFieldId="8" dataDxfId="85"/>
    <tableColumn id="9" xr3:uid="{845DAF73-71CD-43AB-807C-5C399178F1C9}" uniqueName="9" name="Set 4.II" queryTableFieldId="9" dataDxfId="84"/>
    <tableColumn id="10" xr3:uid="{4C8A1558-005B-4FAD-A838-F5F294B8E228}" uniqueName="10" name="Set 5.I" queryTableFieldId="10" dataDxfId="83"/>
    <tableColumn id="11" xr3:uid="{CC6FB555-91DF-43E5-A58B-0921B21A771B}" uniqueName="11" name="Set 5.II" queryTableFieldId="11" dataDxfId="82"/>
    <tableColumn id="12" xr3:uid="{395DC82E-1E92-4968-B206-46810173932D}" uniqueName="12" name="Set 6.I" queryTableFieldId="12" dataDxfId="81"/>
    <tableColumn id="13" xr3:uid="{2A85393B-E4CB-4EEE-B0FD-8FB485D051E2}" uniqueName="13" name="Set 6.II" queryTableFieldId="13" dataDxfId="80"/>
    <tableColumn id="14" xr3:uid="{16D27738-F737-4BBA-99EA-776A00321A0C}" uniqueName="14" name="Set 7-8.I" queryTableFieldId="14" dataDxfId="79"/>
    <tableColumn id="15" xr3:uid="{8214CBE8-83AF-4677-8860-09012306EE88}" uniqueName="15" name="Set 7-8.II" queryTableFieldId="15" dataDxfId="78"/>
    <tableColumn id="16" xr3:uid="{4ADE5A21-199F-4EE0-991E-614AC82E3BE3}" uniqueName="16" name="Set 7-8.III" queryTableFieldId="16" dataDxfId="77"/>
    <tableColumn id="17" xr3:uid="{D4A44A93-72A7-4538-83EC-8AF2E1D61A14}" uniqueName="17" name="Set 7-8.IV" queryTableFieldId="17" dataDxfId="76"/>
    <tableColumn id="18" xr3:uid="{D48631B1-A358-4D78-925D-0DEA0CFD9753}" uniqueName="18" name="Set 9.I" queryTableFieldId="18" dataDxfId="75"/>
    <tableColumn id="19" xr3:uid="{4B6B4A53-756A-4C1D-B42C-961E2AD9DCBD}" uniqueName="19" name="Set 9.II" queryTableFieldId="19" dataDxfId="74"/>
    <tableColumn id="20" xr3:uid="{1BC54F0C-C582-433A-A1CD-3EAE97EA7373}" uniqueName="20" name="Set 10.I" queryTableFieldId="20" dataDxfId="73"/>
    <tableColumn id="21" xr3:uid="{CCF34E60-8354-45AC-9AB4-72AF1377F031}" uniqueName="21" name="Set 10.II" queryTableFieldId="21" dataDxfId="7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EA13384-57A3-4101-ABD1-32DAA3EFB177}" name="Team_Silver" displayName="Team_Silver" ref="A1:X68" tableType="queryTable" totalsRowShown="0">
  <autoFilter ref="A1:X68" xr:uid="{6AA5C0C0-5EE9-4AA0-B9B4-461C7CE51AB1}">
    <filterColumn colId="3">
      <filters>
        <filter val="20"/>
      </filters>
    </filterColumn>
  </autoFilter>
  <tableColumns count="24">
    <tableColumn id="22" xr3:uid="{FFB950BA-9C89-42D3-A783-F73CE7E43FBC}" uniqueName="22" name="Time" queryTableFieldId="22" dataDxfId="71">
      <calculatedColumnFormula>SUM(Team_Silver[[#This Row],[Set 1.I]:[Set 10.II]])</calculatedColumnFormula>
    </tableColumn>
    <tableColumn id="23" xr3:uid="{CF1DAC81-992B-4EA9-8941-3A65B274FD46}" uniqueName="23" name=" - " queryTableFieldId="24" dataDxfId="70"/>
    <tableColumn id="1" xr3:uid="{63B8D29A-56A5-4506-87A5-1090AF209DBE}" uniqueName="1" name="Team" queryTableFieldId="1" dataDxfId="69"/>
    <tableColumn id="24" xr3:uid="{74349BD4-6727-4AB8-BE59-27E8B281FE96}" uniqueName="24" name="Count" queryTableFieldId="25" dataDxfId="68">
      <calculatedColumnFormula>COUNT(Team_Silver[[#This Row],[Set 1.I]:[Set 10.II]])</calculatedColumnFormula>
    </tableColumn>
    <tableColumn id="2" xr3:uid="{1E52B4DF-D156-407F-BD94-73A53142CEBD}" uniqueName="2" name="Set 1.I" queryTableFieldId="2" dataDxfId="67"/>
    <tableColumn id="3" xr3:uid="{2E9AA8BC-194F-4301-8ADC-C587EDA5F64E}" uniqueName="3" name="Set 1.II" queryTableFieldId="3" dataDxfId="66"/>
    <tableColumn id="4" xr3:uid="{CDB855A0-7483-4AF8-8C00-65999266A4D9}" uniqueName="4" name="Set 2.I" queryTableFieldId="4" dataDxfId="65"/>
    <tableColumn id="5" xr3:uid="{6B13EC44-44FC-4880-8D67-8C771B19CDEF}" uniqueName="5" name="Set 2.II" queryTableFieldId="5" dataDxfId="64"/>
    <tableColumn id="6" xr3:uid="{65970E36-4DB4-41CE-BAC3-596B6AD913DD}" uniqueName="6" name="Set 3.I" queryTableFieldId="6" dataDxfId="63"/>
    <tableColumn id="7" xr3:uid="{B4AE4DBB-D597-4629-80F0-DB31407F4C3C}" uniqueName="7" name="Set 3.II" queryTableFieldId="7" dataDxfId="62"/>
    <tableColumn id="8" xr3:uid="{50C7DC10-3EF0-4698-8B3D-51909C543E9D}" uniqueName="8" name="Set 4.I" queryTableFieldId="8" dataDxfId="61"/>
    <tableColumn id="9" xr3:uid="{5D7888C0-AF4F-45C9-8E59-218912706921}" uniqueName="9" name="Set 4.II" queryTableFieldId="9" dataDxfId="60"/>
    <tableColumn id="10" xr3:uid="{C1E6FDC8-1364-4554-A8A6-43C15B6FE799}" uniqueName="10" name="Set 5.I" queryTableFieldId="10" dataDxfId="59"/>
    <tableColumn id="11" xr3:uid="{171BAD19-B759-4DA5-B892-F6D417D341B0}" uniqueName="11" name="Set 5.II" queryTableFieldId="11" dataDxfId="58"/>
    <tableColumn id="12" xr3:uid="{269DC7C2-A9A3-4126-81FC-2327AA17C6FB}" uniqueName="12" name="Set 6.I" queryTableFieldId="12" dataDxfId="57"/>
    <tableColumn id="13" xr3:uid="{66E40E4D-36B8-48D8-9BCA-61E58A7269ED}" uniqueName="13" name="Set 6.II" queryTableFieldId="13" dataDxfId="56"/>
    <tableColumn id="14" xr3:uid="{180D4190-83FC-4525-B1A7-EBB6FC6B3F8B}" uniqueName="14" name="Set 7-8.I" queryTableFieldId="14" dataDxfId="55"/>
    <tableColumn id="15" xr3:uid="{B4FB42A6-E526-456A-AFF4-CF046959EDE6}" uniqueName="15" name="Set 7-8.II" queryTableFieldId="15" dataDxfId="54"/>
    <tableColumn id="16" xr3:uid="{4042E361-BC87-4978-A1A2-B59CCFE8E5B6}" uniqueName="16" name="Set 7-8.III" queryTableFieldId="16" dataDxfId="53"/>
    <tableColumn id="17" xr3:uid="{66E18D20-950F-4B53-A9A5-1783E95225CB}" uniqueName="17" name="Set 7-8.IV" queryTableFieldId="17" dataDxfId="52"/>
    <tableColumn id="18" xr3:uid="{43960056-A712-467F-96E3-9138C5D3ACE8}" uniqueName="18" name="Set 9.I" queryTableFieldId="18" dataDxfId="51"/>
    <tableColumn id="19" xr3:uid="{9D7179EB-F8C9-45FA-A1E0-038FB4EFFA5D}" uniqueName="19" name="Set 9.II" queryTableFieldId="19" dataDxfId="50"/>
    <tableColumn id="20" xr3:uid="{914541B9-0C33-4575-A90A-2C452B53E137}" uniqueName="20" name="Set 10.I" queryTableFieldId="20" dataDxfId="49"/>
    <tableColumn id="21" xr3:uid="{DCA0FDA9-969F-460D-9C9E-65F311A23F0F}" uniqueName="21" name="Set 10.II" queryTableFieldId="21" dataDxfId="4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7B29CF5-C34A-4BF3-8939-AC574F7F4D5F}" name="Team_Gold" displayName="Team_Gold" ref="A1:X97" tableType="queryTable" totalsRowShown="0">
  <autoFilter ref="A1:X97" xr:uid="{225E937C-3669-405E-8EB1-8EFC61FC2183}">
    <filterColumn colId="3">
      <filters>
        <filter val="20"/>
      </filters>
    </filterColumn>
  </autoFilter>
  <sortState xmlns:xlrd2="http://schemas.microsoft.com/office/spreadsheetml/2017/richdata2" ref="A2:X97">
    <sortCondition ref="A1:A97"/>
  </sortState>
  <tableColumns count="24">
    <tableColumn id="22" xr3:uid="{280BDCF0-D891-486B-8BDE-8CC581D60F00}" uniqueName="22" name="Time" queryTableFieldId="22" dataDxfId="47">
      <calculatedColumnFormula>SUM(Team_Gold[[#This Row],[Set 1.I]:[Set 10.II]])</calculatedColumnFormula>
    </tableColumn>
    <tableColumn id="23" xr3:uid="{24244815-3ED1-44C6-A25D-A18FBDAEAD97}" uniqueName="23" name=" - " queryTableFieldId="24" dataDxfId="46"/>
    <tableColumn id="1" xr3:uid="{DBF2D791-3101-489B-8B51-03B48117338C}" uniqueName="1" name="Team" queryTableFieldId="1" dataDxfId="45"/>
    <tableColumn id="24" xr3:uid="{0045A776-3662-4DED-BBDA-795F7776A8AE}" uniqueName="24" name="Count" queryTableFieldId="25" dataDxfId="44">
      <calculatedColumnFormula>COUNT(Team_Gold[[#This Row],[Set 1.I]:[Set 10.II]])</calculatedColumnFormula>
    </tableColumn>
    <tableColumn id="2" xr3:uid="{0AB6422F-1F31-42C1-92A8-6B85A4ADBF73}" uniqueName="2" name="Set 1.I" queryTableFieldId="2" dataDxfId="43"/>
    <tableColumn id="3" xr3:uid="{8A091053-248C-4954-B47E-274FC910B2B0}" uniqueName="3" name="Set 1.II" queryTableFieldId="3" dataDxfId="42"/>
    <tableColumn id="4" xr3:uid="{74D177B1-9180-4550-8C81-4D10BC485B6E}" uniqueName="4" name="Set 2.I" queryTableFieldId="4" dataDxfId="41"/>
    <tableColumn id="5" xr3:uid="{446DB501-F9D2-4543-9596-19B3A0F84A26}" uniqueName="5" name="Set 2.II" queryTableFieldId="5" dataDxfId="40"/>
    <tableColumn id="6" xr3:uid="{471A235A-35AF-4542-B833-030CDD1055E4}" uniqueName="6" name="Set 3.I" queryTableFieldId="6" dataDxfId="39"/>
    <tableColumn id="7" xr3:uid="{18AD5CAA-29D7-461C-B8AC-AB79E6F81DA4}" uniqueName="7" name="Set 3.II" queryTableFieldId="7" dataDxfId="38"/>
    <tableColumn id="8" xr3:uid="{63656586-B237-4965-AAC4-21B674192470}" uniqueName="8" name="Set 4.I" queryTableFieldId="8" dataDxfId="37"/>
    <tableColumn id="9" xr3:uid="{471275C2-60EF-4C22-8F42-C6A5BFB610F0}" uniqueName="9" name="Set 4.II" queryTableFieldId="9" dataDxfId="36"/>
    <tableColumn id="10" xr3:uid="{193B9249-6983-43DE-B3AD-5B48CF768E38}" uniqueName="10" name="Set 5.I" queryTableFieldId="10" dataDxfId="35"/>
    <tableColumn id="11" xr3:uid="{A77EAB03-87B5-4C2C-9396-9D072A1038B1}" uniqueName="11" name="Set 5.II" queryTableFieldId="11" dataDxfId="34"/>
    <tableColumn id="12" xr3:uid="{25189AF7-88B9-4DDF-A469-26F22E9B46AB}" uniqueName="12" name="Set 6.I" queryTableFieldId="12" dataDxfId="33"/>
    <tableColumn id="13" xr3:uid="{04B2567C-28E7-47E9-BBCB-F01FE2F5FE4E}" uniqueName="13" name="Set 6.II" queryTableFieldId="13" dataDxfId="32"/>
    <tableColumn id="14" xr3:uid="{4097D36E-F143-48DD-9267-FD1C5BEDE329}" uniqueName="14" name="Set 7-8.I" queryTableFieldId="14" dataDxfId="31"/>
    <tableColumn id="15" xr3:uid="{CF405D73-6C76-4FFD-A0D9-B9287F250DBA}" uniqueName="15" name="Set 7-8.II" queryTableFieldId="15" dataDxfId="30"/>
    <tableColumn id="16" xr3:uid="{8AC88081-BDCD-42CB-BEEF-7C551EF4FBB7}" uniqueName="16" name="Set 7-8.III" queryTableFieldId="16" dataDxfId="29"/>
    <tableColumn id="17" xr3:uid="{A603D06C-8DD8-465B-98A8-C527FCE0A830}" uniqueName="17" name="Set 7-8.IV" queryTableFieldId="17" dataDxfId="28"/>
    <tableColumn id="18" xr3:uid="{9D953C8D-0B3C-4017-AC57-3D657BA1F396}" uniqueName="18" name="Set 9.I" queryTableFieldId="18" dataDxfId="27"/>
    <tableColumn id="19" xr3:uid="{5C87F1CF-7E8E-4EAF-82F8-BFA562693481}" uniqueName="19" name="Set 9.II" queryTableFieldId="19" dataDxfId="26"/>
    <tableColumn id="20" xr3:uid="{995A809E-5FC6-4C31-9AEC-17C920079A60}" uniqueName="20" name="Set 10.I" queryTableFieldId="20" dataDxfId="25"/>
    <tableColumn id="21" xr3:uid="{26399E02-690D-4625-B3F4-10EA6B39DA98}" uniqueName="21" name="Set 10.II" queryTableFieldId="21" dataDxfId="2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3D2B5AA-AC11-4AFC-A42A-DCA75A93EBD3}" name="Team_Platinum" displayName="Team_Platinum" ref="A1:X47" tableType="queryTable" totalsRowShown="0">
  <autoFilter ref="A1:X47" xr:uid="{25C1EEE4-EC37-4C76-AA0D-823DDCADFE33}">
    <filterColumn colId="3">
      <filters>
        <filter val="20"/>
      </filters>
    </filterColumn>
  </autoFilter>
  <sortState xmlns:xlrd2="http://schemas.microsoft.com/office/spreadsheetml/2017/richdata2" ref="A2:X47">
    <sortCondition ref="A1:A47"/>
  </sortState>
  <tableColumns count="24">
    <tableColumn id="22" xr3:uid="{9BEC5A5A-CC80-47FC-8165-4DB7E5565D69}" uniqueName="22" name="Time" queryTableFieldId="22" dataDxfId="23">
      <calculatedColumnFormula>SUM(Team_Platinum[[#This Row],[Set 1.I]:[Set 10.II]])</calculatedColumnFormula>
    </tableColumn>
    <tableColumn id="23" xr3:uid="{3E34D06E-27BD-4145-81BD-293AB33701AA}" uniqueName="23" name=" - " queryTableFieldId="24" dataDxfId="22"/>
    <tableColumn id="1" xr3:uid="{DAB1A42F-8474-42B2-974B-E86CBC65B316}" uniqueName="1" name="Team" queryTableFieldId="1" dataDxfId="21"/>
    <tableColumn id="24" xr3:uid="{E20A72C4-D04E-47B0-9E3A-7A9F16E69A31}" uniqueName="24" name="Count" queryTableFieldId="25" dataDxfId="20">
      <calculatedColumnFormula>COUNT(Team_Platinum[[#This Row],[Set 1.I]:[Set 10.II]])</calculatedColumnFormula>
    </tableColumn>
    <tableColumn id="2" xr3:uid="{10C9F5ED-85C0-43CC-A9E1-F42A5DF522B7}" uniqueName="2" name="Set 1.I" queryTableFieldId="2" dataDxfId="19"/>
    <tableColumn id="3" xr3:uid="{B925B2B8-F99D-4F52-AC27-A67E73C62CF3}" uniqueName="3" name="Set 1.II" queryTableFieldId="3" dataDxfId="18"/>
    <tableColumn id="4" xr3:uid="{55DBE05D-79A9-4B4D-9D61-09B6F9D66653}" uniqueName="4" name="Set 2.I" queryTableFieldId="4" dataDxfId="17"/>
    <tableColumn id="5" xr3:uid="{51E74326-F1A8-4AF3-803D-B362E1CC65BC}" uniqueName="5" name="Set 2.II" queryTableFieldId="5" dataDxfId="16"/>
    <tableColumn id="6" xr3:uid="{F4D5FF14-814A-4FB5-AB97-C97061F2C840}" uniqueName="6" name="Set 3.I" queryTableFieldId="6" dataDxfId="15"/>
    <tableColumn id="7" xr3:uid="{D15BFDD6-2FBD-4E0F-BA8B-86AA524096F9}" uniqueName="7" name="Set 3.II" queryTableFieldId="7" dataDxfId="14"/>
    <tableColumn id="8" xr3:uid="{F93C9A77-E22B-43D4-808D-B1247A73DBCD}" uniqueName="8" name="Set 4.I" queryTableFieldId="8" dataDxfId="13"/>
    <tableColumn id="9" xr3:uid="{A9A4EBE7-03CB-4054-BB9D-F7C47D12360F}" uniqueName="9" name="Set 4.II" queryTableFieldId="9" dataDxfId="12"/>
    <tableColumn id="10" xr3:uid="{C0A8B526-F252-4597-926A-8A6C6B7F4F76}" uniqueName="10" name="Set 5.I" queryTableFieldId="10" dataDxfId="11"/>
    <tableColumn id="11" xr3:uid="{A206E4A5-EC12-4D03-A08E-BFC144B966C5}" uniqueName="11" name="Set 5.II" queryTableFieldId="11" dataDxfId="10"/>
    <tableColumn id="12" xr3:uid="{55B393C8-DCBA-480B-8461-CA00BF601BF9}" uniqueName="12" name="Set 6.I" queryTableFieldId="12" dataDxfId="9"/>
    <tableColumn id="13" xr3:uid="{70E0A928-4CA5-49C8-BAD4-FF120401B9F2}" uniqueName="13" name="Set 6.II" queryTableFieldId="13" dataDxfId="8"/>
    <tableColumn id="14" xr3:uid="{5C4A4BC6-655F-414F-9F22-86C72E49E2F1}" uniqueName="14" name="Set 7-8.I" queryTableFieldId="14" dataDxfId="7"/>
    <tableColumn id="15" xr3:uid="{21DF4A81-13D3-4A48-8A5F-D90D98B789D4}" uniqueName="15" name="Set 7-8.II" queryTableFieldId="15" dataDxfId="6"/>
    <tableColumn id="16" xr3:uid="{2F027176-EBB3-4359-B114-6C6230820F7B}" uniqueName="16" name="Set 7-8.III" queryTableFieldId="16" dataDxfId="5"/>
    <tableColumn id="17" xr3:uid="{B608214B-B6E8-43D1-A481-1F3245F856A7}" uniqueName="17" name="Set 7-8.IV" queryTableFieldId="17" dataDxfId="4"/>
    <tableColumn id="18" xr3:uid="{9DE450FF-4C96-4772-8D5B-662E786C5F56}" uniqueName="18" name="Set 9.I" queryTableFieldId="18" dataDxfId="3"/>
    <tableColumn id="19" xr3:uid="{FA593A68-E4E5-4918-9901-C2C6D690B96B}" uniqueName="19" name="Set 9.II" queryTableFieldId="19" dataDxfId="2"/>
    <tableColumn id="20" xr3:uid="{EBDA1F23-196F-4FB3-B6ED-1EABBD1F55E4}" uniqueName="20" name="Set 10.I" queryTableFieldId="20" dataDxfId="1"/>
    <tableColumn id="21" xr3:uid="{8E7CE943-32A9-4909-A1CA-5FDD94008183}" uniqueName="21" name="Set 10.II" queryTableFieldId="2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69B6C-AC90-4E34-8D74-77B3386DECD6}">
  <sheetPr codeName="Sheet3"/>
  <dimension ref="A1:X49"/>
  <sheetViews>
    <sheetView workbookViewId="0">
      <selection activeCell="A43" sqref="A43:C44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7.5703125" bestFit="1" customWidth="1"/>
    <col min="4" max="4" width="8.5703125" bestFit="1" customWidth="1"/>
    <col min="5" max="5" width="8.7109375" bestFit="1" customWidth="1"/>
    <col min="6" max="6" width="9.28515625" bestFit="1" customWidth="1"/>
    <col min="7" max="7" width="8.7109375" bestFit="1" customWidth="1"/>
    <col min="8" max="8" width="9.28515625" bestFit="1" customWidth="1"/>
    <col min="9" max="9" width="8.7109375" bestFit="1" customWidth="1"/>
    <col min="10" max="10" width="9.28515625" bestFit="1" customWidth="1"/>
    <col min="11" max="11" width="8.7109375" bestFit="1" customWidth="1"/>
    <col min="12" max="12" width="9.28515625" bestFit="1" customWidth="1"/>
    <col min="13" max="13" width="8.7109375" bestFit="1" customWidth="1"/>
    <col min="14" max="14" width="9.28515625" bestFit="1" customWidth="1"/>
    <col min="15" max="15" width="8.7109375" bestFit="1" customWidth="1"/>
    <col min="16" max="16" width="9.28515625" bestFit="1" customWidth="1"/>
    <col min="17" max="17" width="10.42578125" bestFit="1" customWidth="1"/>
    <col min="18" max="18" width="11" bestFit="1" customWidth="1"/>
    <col min="19" max="19" width="11.5703125" bestFit="1" customWidth="1"/>
    <col min="20" max="20" width="11.7109375" bestFit="1" customWidth="1"/>
    <col min="21" max="21" width="8.7109375" bestFit="1" customWidth="1"/>
    <col min="22" max="22" width="9.28515625" bestFit="1" customWidth="1"/>
    <col min="23" max="23" width="9.7109375" bestFit="1" customWidth="1"/>
    <col min="24" max="24" width="10.28515625" bestFit="1" customWidth="1"/>
  </cols>
  <sheetData>
    <row r="1" spans="1:24" x14ac:dyDescent="0.25">
      <c r="A1" s="2" t="s">
        <v>300</v>
      </c>
      <c r="B1" s="2" t="s">
        <v>301</v>
      </c>
      <c r="C1" s="2" t="s">
        <v>0</v>
      </c>
      <c r="D1" s="2" t="s">
        <v>302</v>
      </c>
      <c r="E1" s="2" t="s">
        <v>2</v>
      </c>
      <c r="F1" s="2" t="s">
        <v>26</v>
      </c>
      <c r="G1" s="2" t="s">
        <v>40</v>
      </c>
      <c r="H1" s="2" t="s">
        <v>52</v>
      </c>
      <c r="I1" s="2" t="s">
        <v>54</v>
      </c>
      <c r="J1" s="2" t="s">
        <v>57</v>
      </c>
      <c r="K1" s="2" t="s">
        <v>66</v>
      </c>
      <c r="L1" s="2" t="s">
        <v>68</v>
      </c>
      <c r="M1" s="2" t="s">
        <v>70</v>
      </c>
      <c r="N1" s="2" t="s">
        <v>71</v>
      </c>
      <c r="O1" s="2" t="s">
        <v>73</v>
      </c>
      <c r="P1" s="2" t="s">
        <v>81</v>
      </c>
      <c r="Q1" s="2" t="s">
        <v>85</v>
      </c>
      <c r="R1" s="2" t="s">
        <v>89</v>
      </c>
      <c r="S1" s="2" t="s">
        <v>93</v>
      </c>
      <c r="T1" s="2" t="s">
        <v>96</v>
      </c>
      <c r="U1" s="2" t="s">
        <v>104</v>
      </c>
      <c r="V1" s="2" t="s">
        <v>97</v>
      </c>
      <c r="W1" s="2" t="s">
        <v>99</v>
      </c>
      <c r="X1" s="2" t="s">
        <v>101</v>
      </c>
    </row>
    <row r="2" spans="1:24" hidden="1" x14ac:dyDescent="0.25">
      <c r="A2" s="2">
        <f>SUM(Player_Silver[[#This Row],[Set 1.I]:[Set 10.II]])</f>
        <v>9.4097222222222238E-3</v>
      </c>
      <c r="B2" s="2" t="s">
        <v>301</v>
      </c>
      <c r="C2" s="2" t="s">
        <v>94</v>
      </c>
      <c r="D2" s="1">
        <f>COUNT(Player_Silver[[#This Row],[Set 1.I]:[Set 10.II]])</f>
        <v>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>
        <v>9.4097222222222238E-3</v>
      </c>
      <c r="T2" s="2"/>
      <c r="U2" s="2"/>
      <c r="V2" s="2"/>
      <c r="W2" s="2"/>
      <c r="X2" s="2"/>
    </row>
    <row r="3" spans="1:24" hidden="1" x14ac:dyDescent="0.25">
      <c r="A3" s="2">
        <f>SUM(Player_Silver[[#This Row],[Set 1.I]:[Set 10.II]])</f>
        <v>1.2037037037037035E-2</v>
      </c>
      <c r="B3" s="2" t="s">
        <v>301</v>
      </c>
      <c r="C3" s="2" t="s">
        <v>127</v>
      </c>
      <c r="D3" s="1">
        <f>COUNT(Player_Silver[[#This Row],[Set 1.I]:[Set 10.II]])</f>
        <v>1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>
        <v>1.2037037037037035E-2</v>
      </c>
      <c r="S3" s="2"/>
      <c r="T3" s="2"/>
      <c r="U3" s="2"/>
      <c r="V3" s="2"/>
      <c r="W3" s="2"/>
      <c r="X3" s="2"/>
    </row>
    <row r="4" spans="1:24" hidden="1" x14ac:dyDescent="0.25">
      <c r="A4" s="2">
        <f>SUM(Player_Silver[[#This Row],[Set 1.I]:[Set 10.II]])</f>
        <v>1.2847222222222223E-2</v>
      </c>
      <c r="B4" s="2" t="s">
        <v>301</v>
      </c>
      <c r="C4" s="2" t="s">
        <v>58</v>
      </c>
      <c r="D4" s="1">
        <f>COUNT(Player_Silver[[#This Row],[Set 1.I]:[Set 10.II]])</f>
        <v>1</v>
      </c>
      <c r="E4" s="2"/>
      <c r="F4" s="2"/>
      <c r="G4" s="2"/>
      <c r="H4" s="2"/>
      <c r="I4" s="2"/>
      <c r="J4" s="2">
        <v>1.2847222222222223E-2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idden="1" x14ac:dyDescent="0.25">
      <c r="A5" s="2">
        <f>SUM(Player_Silver[[#This Row],[Set 1.I]:[Set 10.II]])</f>
        <v>1.2893518518518519E-2</v>
      </c>
      <c r="B5" s="2" t="s">
        <v>301</v>
      </c>
      <c r="C5" s="2" t="s">
        <v>128</v>
      </c>
      <c r="D5" s="1">
        <f>COUNT(Player_Silver[[#This Row],[Set 1.I]:[Set 10.II]])</f>
        <v>1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>
        <v>1.2893518518518519E-2</v>
      </c>
      <c r="S5" s="2"/>
      <c r="T5" s="2"/>
      <c r="U5" s="2"/>
      <c r="V5" s="2"/>
      <c r="W5" s="2"/>
      <c r="X5" s="2"/>
    </row>
    <row r="6" spans="1:24" hidden="1" x14ac:dyDescent="0.25">
      <c r="A6" s="2">
        <f>SUM(Player_Silver[[#This Row],[Set 1.I]:[Set 10.II]])</f>
        <v>1.3055555555555556E-2</v>
      </c>
      <c r="B6" s="2" t="s">
        <v>301</v>
      </c>
      <c r="C6" s="2" t="s">
        <v>117</v>
      </c>
      <c r="D6" s="1">
        <f>COUNT(Player_Silver[[#This Row],[Set 1.I]:[Set 10.II]])</f>
        <v>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>
        <v>1.3055555555555556E-2</v>
      </c>
      <c r="W6" s="2"/>
      <c r="X6" s="2"/>
    </row>
    <row r="7" spans="1:24" hidden="1" x14ac:dyDescent="0.25">
      <c r="A7" s="2">
        <f>SUM(Player_Silver[[#This Row],[Set 1.I]:[Set 10.II]])</f>
        <v>1.3275462962962963E-2</v>
      </c>
      <c r="B7" s="2" t="s">
        <v>301</v>
      </c>
      <c r="C7" s="2" t="s">
        <v>43</v>
      </c>
      <c r="D7" s="1">
        <f>COUNT(Player_Silver[[#This Row],[Set 1.I]:[Set 10.II]])</f>
        <v>1</v>
      </c>
      <c r="E7" s="2"/>
      <c r="F7" s="2"/>
      <c r="G7" s="2">
        <v>1.3275462962962963E-2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idden="1" x14ac:dyDescent="0.25">
      <c r="A8" s="2">
        <f>SUM(Player_Silver[[#This Row],[Set 1.I]:[Set 10.II]])</f>
        <v>1.329861111111111E-2</v>
      </c>
      <c r="B8" s="2" t="s">
        <v>301</v>
      </c>
      <c r="C8" s="2" t="s">
        <v>121</v>
      </c>
      <c r="D8" s="1">
        <f>COUNT(Player_Silver[[#This Row],[Set 1.I]:[Set 10.II]])</f>
        <v>1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>
        <v>1.329861111111111E-2</v>
      </c>
      <c r="T8" s="2"/>
      <c r="U8" s="2"/>
      <c r="V8" s="2"/>
      <c r="W8" s="2"/>
      <c r="X8" s="2"/>
    </row>
    <row r="9" spans="1:24" hidden="1" x14ac:dyDescent="0.25">
      <c r="A9" s="2">
        <f>SUM(Player_Silver[[#This Row],[Set 1.I]:[Set 10.II]])</f>
        <v>1.5243055555555557E-2</v>
      </c>
      <c r="B9" s="2" t="s">
        <v>301</v>
      </c>
      <c r="C9" s="2" t="s">
        <v>31</v>
      </c>
      <c r="D9" s="1">
        <f>COUNT(Player_Silver[[#This Row],[Set 1.I]:[Set 10.II]])</f>
        <v>1</v>
      </c>
      <c r="E9" s="2"/>
      <c r="F9" s="2"/>
      <c r="G9" s="2"/>
      <c r="H9" s="2"/>
      <c r="I9" s="2"/>
      <c r="J9" s="2">
        <v>1.5243055555555557E-2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idden="1" x14ac:dyDescent="0.25">
      <c r="A10" s="2">
        <f>SUM(Player_Silver[[#This Row],[Set 1.I]:[Set 10.II]])</f>
        <v>1.5891203703703703E-2</v>
      </c>
      <c r="B10" s="2" t="s">
        <v>301</v>
      </c>
      <c r="C10" s="2" t="s">
        <v>8</v>
      </c>
      <c r="D10" s="1">
        <f>COUNT(Player_Silver[[#This Row],[Set 1.I]:[Set 10.II]])</f>
        <v>1</v>
      </c>
      <c r="E10" s="2"/>
      <c r="F10" s="2"/>
      <c r="G10" s="2"/>
      <c r="H10" s="2"/>
      <c r="I10" s="2"/>
      <c r="J10" s="2"/>
      <c r="K10" s="2">
        <v>1.5891203703703703E-2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idden="1" x14ac:dyDescent="0.25">
      <c r="A11" s="2">
        <f>SUM(Player_Silver[[#This Row],[Set 1.I]:[Set 10.II]])</f>
        <v>1.5891203703703703E-2</v>
      </c>
      <c r="B11" s="2" t="s">
        <v>301</v>
      </c>
      <c r="C11" s="2" t="s">
        <v>35</v>
      </c>
      <c r="D11" s="1">
        <f>COUNT(Player_Silver[[#This Row],[Set 1.I]:[Set 10.II]])</f>
        <v>1</v>
      </c>
      <c r="E11" s="2"/>
      <c r="F11" s="2"/>
      <c r="G11" s="2"/>
      <c r="H11" s="2"/>
      <c r="I11" s="2"/>
      <c r="J11" s="2"/>
      <c r="K11" s="2">
        <v>1.5891203703703703E-2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idden="1" x14ac:dyDescent="0.25">
      <c r="A12" s="2">
        <f>SUM(Player_Silver[[#This Row],[Set 1.I]:[Set 10.II]])</f>
        <v>1.6527777777777777E-2</v>
      </c>
      <c r="B12" s="2" t="s">
        <v>301</v>
      </c>
      <c r="C12" s="2" t="s">
        <v>120</v>
      </c>
      <c r="D12" s="1">
        <f>COUNT(Player_Silver[[#This Row],[Set 1.I]:[Set 10.II]])</f>
        <v>1</v>
      </c>
      <c r="E12" s="2"/>
      <c r="F12" s="2"/>
      <c r="G12" s="2"/>
      <c r="H12" s="2"/>
      <c r="I12" s="2"/>
      <c r="J12" s="2"/>
      <c r="K12" s="2">
        <v>1.6527777777777777E-2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idden="1" x14ac:dyDescent="0.25">
      <c r="A13" s="2">
        <f>SUM(Player_Silver[[#This Row],[Set 1.I]:[Set 10.II]])</f>
        <v>1.699074074074074E-2</v>
      </c>
      <c r="B13" s="2" t="s">
        <v>301</v>
      </c>
      <c r="C13" s="2" t="s">
        <v>105</v>
      </c>
      <c r="D13" s="1">
        <f>COUNT(Player_Silver[[#This Row],[Set 1.I]:[Set 10.II]])</f>
        <v>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>
        <v>1.699074074074074E-2</v>
      </c>
      <c r="V13" s="2"/>
      <c r="W13" s="2"/>
      <c r="X13" s="2"/>
    </row>
    <row r="14" spans="1:24" hidden="1" x14ac:dyDescent="0.25">
      <c r="A14" s="2">
        <f>SUM(Player_Silver[[#This Row],[Set 1.I]:[Set 10.II]])</f>
        <v>1.7534722222222222E-2</v>
      </c>
      <c r="B14" s="2" t="s">
        <v>301</v>
      </c>
      <c r="C14" s="2" t="s">
        <v>78</v>
      </c>
      <c r="D14" s="1">
        <f>COUNT(Player_Silver[[#This Row],[Set 1.I]:[Set 10.II]])</f>
        <v>1</v>
      </c>
      <c r="E14" s="2"/>
      <c r="F14" s="2"/>
      <c r="G14" s="2"/>
      <c r="H14" s="2"/>
      <c r="I14" s="2"/>
      <c r="J14" s="2"/>
      <c r="K14" s="2"/>
      <c r="L14" s="2">
        <v>1.7534722222222222E-2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idden="1" x14ac:dyDescent="0.25">
      <c r="A15" s="2">
        <f>SUM(Player_Silver[[#This Row],[Set 1.I]:[Set 10.II]])</f>
        <v>1.891203703703704E-2</v>
      </c>
      <c r="B15" s="2" t="s">
        <v>301</v>
      </c>
      <c r="C15" s="2" t="s">
        <v>51</v>
      </c>
      <c r="D15" s="1">
        <f>COUNT(Player_Silver[[#This Row],[Set 1.I]:[Set 10.II]])</f>
        <v>2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>
        <v>7.8703703703703713E-3</v>
      </c>
      <c r="S15" s="2"/>
      <c r="T15" s="2">
        <v>1.1041666666666667E-2</v>
      </c>
      <c r="U15" s="2"/>
      <c r="V15" s="2"/>
      <c r="W15" s="2"/>
      <c r="X15" s="2"/>
    </row>
    <row r="16" spans="1:24" hidden="1" x14ac:dyDescent="0.25">
      <c r="A16" s="2">
        <f>SUM(Player_Silver[[#This Row],[Set 1.I]:[Set 10.II]])</f>
        <v>1.9247685185185187E-2</v>
      </c>
      <c r="B16" s="2" t="s">
        <v>301</v>
      </c>
      <c r="C16" s="2" t="s">
        <v>76</v>
      </c>
      <c r="D16" s="1">
        <f>COUNT(Player_Silver[[#This Row],[Set 1.I]:[Set 10.II]])</f>
        <v>2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>
        <v>8.4837962962962966E-3</v>
      </c>
      <c r="S16" s="2"/>
      <c r="T16" s="2"/>
      <c r="U16" s="2"/>
      <c r="V16" s="2">
        <v>1.0763888888888891E-2</v>
      </c>
      <c r="W16" s="2"/>
      <c r="X16" s="2"/>
    </row>
    <row r="17" spans="1:24" hidden="1" x14ac:dyDescent="0.25">
      <c r="A17" s="2">
        <f>SUM(Player_Silver[[#This Row],[Set 1.I]:[Set 10.II]])</f>
        <v>2.4097222222222221E-2</v>
      </c>
      <c r="B17" s="2" t="s">
        <v>301</v>
      </c>
      <c r="C17" s="2" t="s">
        <v>108</v>
      </c>
      <c r="D17" s="1">
        <f>COUNT(Player_Silver[[#This Row],[Set 1.I]:[Set 10.II]])</f>
        <v>2</v>
      </c>
      <c r="E17" s="2">
        <v>1.4409722222222221E-2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>
        <v>9.6874999999999999E-3</v>
      </c>
      <c r="T17" s="2"/>
      <c r="U17" s="2"/>
      <c r="V17" s="2"/>
      <c r="W17" s="2"/>
      <c r="X17" s="2"/>
    </row>
    <row r="18" spans="1:24" hidden="1" x14ac:dyDescent="0.25">
      <c r="A18" s="2">
        <f>SUM(Player_Silver[[#This Row],[Set 1.I]:[Set 10.II]])</f>
        <v>2.416666666666667E-2</v>
      </c>
      <c r="B18" s="2" t="s">
        <v>301</v>
      </c>
      <c r="C18" s="2" t="s">
        <v>29</v>
      </c>
      <c r="D18" s="1">
        <f>COUNT(Player_Silver[[#This Row],[Set 1.I]:[Set 10.II]])</f>
        <v>2</v>
      </c>
      <c r="E18" s="2"/>
      <c r="F18" s="2">
        <v>1.4756944444444446E-2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>
        <v>9.4097222222222238E-3</v>
      </c>
      <c r="T18" s="2"/>
      <c r="U18" s="2"/>
      <c r="V18" s="2"/>
      <c r="W18" s="2"/>
      <c r="X18" s="2"/>
    </row>
    <row r="19" spans="1:24" hidden="1" x14ac:dyDescent="0.25">
      <c r="A19" s="2">
        <f>SUM(Player_Silver[[#This Row],[Set 1.I]:[Set 10.II]])</f>
        <v>2.5462962962962965E-2</v>
      </c>
      <c r="B19" s="2" t="s">
        <v>301</v>
      </c>
      <c r="C19" s="2" t="s">
        <v>59</v>
      </c>
      <c r="D19" s="1">
        <f>COUNT(Player_Silver[[#This Row],[Set 1.I]:[Set 10.II]])</f>
        <v>2</v>
      </c>
      <c r="E19" s="2"/>
      <c r="F19" s="2"/>
      <c r="G19" s="2"/>
      <c r="H19" s="2"/>
      <c r="I19" s="2"/>
      <c r="J19" s="2">
        <v>1.4525462962962964E-2</v>
      </c>
      <c r="K19" s="2"/>
      <c r="L19" s="2"/>
      <c r="M19" s="2"/>
      <c r="N19" s="2"/>
      <c r="O19" s="2"/>
      <c r="P19" s="2"/>
      <c r="Q19" s="2"/>
      <c r="R19" s="2"/>
      <c r="S19" s="2">
        <v>1.0937500000000001E-2</v>
      </c>
      <c r="T19" s="2"/>
      <c r="U19" s="2"/>
      <c r="V19" s="2"/>
      <c r="W19" s="2"/>
      <c r="X19" s="2"/>
    </row>
    <row r="20" spans="1:24" hidden="1" x14ac:dyDescent="0.25">
      <c r="A20" s="2">
        <f>SUM(Player_Silver[[#This Row],[Set 1.I]:[Set 10.II]])</f>
        <v>2.6678240740740742E-2</v>
      </c>
      <c r="B20" s="2" t="s">
        <v>301</v>
      </c>
      <c r="C20" s="2" t="s">
        <v>62</v>
      </c>
      <c r="D20" s="1">
        <f>COUNT(Player_Silver[[#This Row],[Set 1.I]:[Set 10.II]])</f>
        <v>2</v>
      </c>
      <c r="E20" s="2"/>
      <c r="F20" s="2"/>
      <c r="G20" s="2"/>
      <c r="H20" s="2"/>
      <c r="I20" s="2"/>
      <c r="J20" s="2"/>
      <c r="K20" s="2">
        <v>1.2152777777777778E-2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>
        <v>1.4525462962962964E-2</v>
      </c>
    </row>
    <row r="21" spans="1:24" hidden="1" x14ac:dyDescent="0.25">
      <c r="A21" s="2">
        <f>SUM(Player_Silver[[#This Row],[Set 1.I]:[Set 10.II]])</f>
        <v>3.0740740740740742E-2</v>
      </c>
      <c r="B21" s="2" t="s">
        <v>301</v>
      </c>
      <c r="C21" s="2" t="s">
        <v>41</v>
      </c>
      <c r="D21" s="1">
        <f>COUNT(Player_Silver[[#This Row],[Set 1.I]:[Set 10.II]])</f>
        <v>3</v>
      </c>
      <c r="E21" s="2"/>
      <c r="F21" s="2"/>
      <c r="G21" s="2">
        <v>1.2326388888888888E-2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>
        <v>9.1087962962962971E-3</v>
      </c>
      <c r="S21" s="2">
        <v>9.3055555555555548E-3</v>
      </c>
      <c r="T21" s="2"/>
      <c r="U21" s="2"/>
      <c r="V21" s="2"/>
      <c r="W21" s="2"/>
      <c r="X21" s="2"/>
    </row>
    <row r="22" spans="1:24" hidden="1" x14ac:dyDescent="0.25">
      <c r="A22" s="2">
        <f>SUM(Player_Silver[[#This Row],[Set 1.I]:[Set 10.II]])</f>
        <v>3.1018518518518518E-2</v>
      </c>
      <c r="B22" s="2" t="s">
        <v>301</v>
      </c>
      <c r="C22" s="2" t="s">
        <v>46</v>
      </c>
      <c r="D22" s="1">
        <f>COUNT(Player_Silver[[#This Row],[Set 1.I]:[Set 10.II]])</f>
        <v>3</v>
      </c>
      <c r="E22" s="2"/>
      <c r="F22" s="2"/>
      <c r="G22" s="2">
        <v>1.2488425925925925E-2</v>
      </c>
      <c r="H22" s="2"/>
      <c r="I22" s="2"/>
      <c r="J22" s="2">
        <v>9.1087962962962971E-3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>
        <v>9.4212962962962957E-3</v>
      </c>
      <c r="W22" s="2"/>
      <c r="X22" s="2"/>
    </row>
    <row r="23" spans="1:24" hidden="1" x14ac:dyDescent="0.25">
      <c r="A23" s="2">
        <f>SUM(Player_Silver[[#This Row],[Set 1.I]:[Set 10.II]])</f>
        <v>3.3796296296296297E-2</v>
      </c>
      <c r="B23" s="2" t="s">
        <v>301</v>
      </c>
      <c r="C23" s="2" t="s">
        <v>102</v>
      </c>
      <c r="D23" s="1">
        <f>COUNT(Player_Silver[[#This Row],[Set 1.I]:[Set 10.II]])</f>
        <v>2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>
        <v>1.5277777777777777E-2</v>
      </c>
      <c r="T23" s="2"/>
      <c r="U23" s="2"/>
      <c r="V23" s="2"/>
      <c r="W23" s="2"/>
      <c r="X23" s="2">
        <v>1.8518518518518521E-2</v>
      </c>
    </row>
    <row r="24" spans="1:24" hidden="1" x14ac:dyDescent="0.25">
      <c r="A24" s="2">
        <f>SUM(Player_Silver[[#This Row],[Set 1.I]:[Set 10.II]])</f>
        <v>3.7280092592592594E-2</v>
      </c>
      <c r="B24" s="2" t="s">
        <v>301</v>
      </c>
      <c r="C24" s="2" t="s">
        <v>44</v>
      </c>
      <c r="D24" s="1">
        <f>COUNT(Player_Silver[[#This Row],[Set 1.I]:[Set 10.II]])</f>
        <v>2</v>
      </c>
      <c r="E24" s="2"/>
      <c r="F24" s="2"/>
      <c r="G24" s="2">
        <v>1.6574074074074074E-2</v>
      </c>
      <c r="H24" s="2">
        <v>2.0706018518518519E-2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idden="1" x14ac:dyDescent="0.25">
      <c r="A25" s="2">
        <f>SUM(Player_Silver[[#This Row],[Set 1.I]:[Set 10.II]])</f>
        <v>3.829861111111111E-2</v>
      </c>
      <c r="B25" s="2" t="s">
        <v>301</v>
      </c>
      <c r="C25" s="2" t="s">
        <v>53</v>
      </c>
      <c r="D25" s="1">
        <f>COUNT(Player_Silver[[#This Row],[Set 1.I]:[Set 10.II]])</f>
        <v>3</v>
      </c>
      <c r="E25" s="2"/>
      <c r="F25" s="2"/>
      <c r="G25" s="2"/>
      <c r="H25" s="2">
        <v>1.2650462962962962E-2</v>
      </c>
      <c r="I25" s="2">
        <v>1.3715277777777778E-2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>
        <v>1.1932870370370371E-2</v>
      </c>
      <c r="X25" s="2"/>
    </row>
    <row r="26" spans="1:24" hidden="1" x14ac:dyDescent="0.25">
      <c r="A26" s="2">
        <f>SUM(Player_Silver[[#This Row],[Set 1.I]:[Set 10.II]])</f>
        <v>3.8379629629629632E-2</v>
      </c>
      <c r="B26" s="2" t="s">
        <v>301</v>
      </c>
      <c r="C26" s="2" t="s">
        <v>19</v>
      </c>
      <c r="D26" s="1">
        <f>COUNT(Player_Silver[[#This Row],[Set 1.I]:[Set 10.II]])</f>
        <v>3</v>
      </c>
      <c r="E26" s="2">
        <v>1.1527777777777777E-2</v>
      </c>
      <c r="F26" s="2">
        <v>1.3958333333333335E-2</v>
      </c>
      <c r="G26" s="2">
        <v>1.2893518518518519E-2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idden="1" x14ac:dyDescent="0.25">
      <c r="A27" s="2">
        <f>SUM(Player_Silver[[#This Row],[Set 1.I]:[Set 10.II]])</f>
        <v>4.2141203703703708E-2</v>
      </c>
      <c r="B27" s="2" t="s">
        <v>301</v>
      </c>
      <c r="C27" s="2" t="s">
        <v>110</v>
      </c>
      <c r="D27" s="1">
        <f>COUNT(Player_Silver[[#This Row],[Set 1.I]:[Set 10.II]])</f>
        <v>3</v>
      </c>
      <c r="E27" s="2"/>
      <c r="F27" s="2">
        <v>1.4756944444444446E-2</v>
      </c>
      <c r="G27" s="2"/>
      <c r="H27" s="2"/>
      <c r="I27" s="2"/>
      <c r="J27" s="2"/>
      <c r="K27" s="2"/>
      <c r="L27" s="2"/>
      <c r="M27" s="2"/>
      <c r="N27" s="2"/>
      <c r="O27" s="2">
        <v>1.4965277777777779E-2</v>
      </c>
      <c r="P27" s="2"/>
      <c r="Q27" s="2"/>
      <c r="R27" s="2"/>
      <c r="S27" s="2">
        <v>1.2418981481481482E-2</v>
      </c>
      <c r="T27" s="2"/>
      <c r="U27" s="2"/>
      <c r="V27" s="2"/>
      <c r="W27" s="2"/>
      <c r="X27" s="2"/>
    </row>
    <row r="28" spans="1:24" hidden="1" x14ac:dyDescent="0.25">
      <c r="A28" s="2">
        <f>SUM(Player_Silver[[#This Row],[Set 1.I]:[Set 10.II]])</f>
        <v>5.3171296296296293E-2</v>
      </c>
      <c r="B28" s="2" t="s">
        <v>301</v>
      </c>
      <c r="C28" s="2" t="s">
        <v>25</v>
      </c>
      <c r="D28" s="1">
        <f>COUNT(Player_Silver[[#This Row],[Set 1.I]:[Set 10.II]])</f>
        <v>6</v>
      </c>
      <c r="E28" s="2"/>
      <c r="F28" s="2"/>
      <c r="G28" s="2"/>
      <c r="H28" s="2"/>
      <c r="I28" s="2"/>
      <c r="J28" s="2">
        <v>9.1087962962962971E-3</v>
      </c>
      <c r="K28" s="2"/>
      <c r="L28" s="2"/>
      <c r="M28" s="2"/>
      <c r="N28" s="2">
        <v>1.019675925925926E-2</v>
      </c>
      <c r="O28" s="2"/>
      <c r="P28" s="2"/>
      <c r="Q28" s="2"/>
      <c r="R28" s="2">
        <v>6.9675925925925921E-3</v>
      </c>
      <c r="S28" s="2">
        <v>7.5462962962962966E-3</v>
      </c>
      <c r="T28" s="2">
        <v>9.9305555555555553E-3</v>
      </c>
      <c r="U28" s="2"/>
      <c r="V28" s="2">
        <v>9.4212962962962957E-3</v>
      </c>
      <c r="W28" s="2"/>
      <c r="X28" s="2"/>
    </row>
    <row r="29" spans="1:24" hidden="1" x14ac:dyDescent="0.25">
      <c r="A29" s="2">
        <f>SUM(Player_Silver[[#This Row],[Set 1.I]:[Set 10.II]])</f>
        <v>5.8391203703703695E-2</v>
      </c>
      <c r="B29" s="2" t="s">
        <v>301</v>
      </c>
      <c r="C29" s="2" t="s">
        <v>74</v>
      </c>
      <c r="D29" s="1">
        <f>COUNT(Player_Silver[[#This Row],[Set 1.I]:[Set 10.II]])</f>
        <v>4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>
        <v>1.3865740740740739E-2</v>
      </c>
      <c r="P29" s="2">
        <v>1.5821759259259261E-2</v>
      </c>
      <c r="Q29" s="2">
        <v>1.3622685185185184E-2</v>
      </c>
      <c r="R29" s="2"/>
      <c r="S29" s="2"/>
      <c r="T29" s="2"/>
      <c r="U29" s="2"/>
      <c r="V29" s="2"/>
      <c r="W29" s="2">
        <v>1.5081018518518516E-2</v>
      </c>
      <c r="X29" s="2"/>
    </row>
    <row r="30" spans="1:24" hidden="1" x14ac:dyDescent="0.25">
      <c r="A30" s="2">
        <f>SUM(Player_Silver[[#This Row],[Set 1.I]:[Set 10.II]])</f>
        <v>5.9143518518518519E-2</v>
      </c>
      <c r="B30" s="2" t="s">
        <v>301</v>
      </c>
      <c r="C30" s="2" t="s">
        <v>87</v>
      </c>
      <c r="D30" s="1">
        <f>COUNT(Player_Silver[[#This Row],[Set 1.I]:[Set 10.II]])</f>
        <v>4</v>
      </c>
      <c r="E30" s="2"/>
      <c r="F30" s="2"/>
      <c r="G30" s="2"/>
      <c r="H30" s="2"/>
      <c r="I30" s="2">
        <v>1.486111111111111E-2</v>
      </c>
      <c r="J30" s="2"/>
      <c r="K30" s="2"/>
      <c r="L30" s="2"/>
      <c r="M30" s="2"/>
      <c r="N30" s="2">
        <v>1.7071759259259259E-2</v>
      </c>
      <c r="O30" s="2"/>
      <c r="P30" s="2"/>
      <c r="Q30" s="2">
        <v>1.4189814814814815E-2</v>
      </c>
      <c r="R30" s="2"/>
      <c r="S30" s="2">
        <v>1.3020833333333334E-2</v>
      </c>
      <c r="T30" s="2"/>
      <c r="U30" s="2"/>
      <c r="V30" s="2"/>
      <c r="W30" s="2"/>
      <c r="X30" s="2"/>
    </row>
    <row r="31" spans="1:24" hidden="1" x14ac:dyDescent="0.25">
      <c r="A31" s="2">
        <f>SUM(Player_Silver[[#This Row],[Set 1.I]:[Set 10.II]])</f>
        <v>6.1666666666666675E-2</v>
      </c>
      <c r="B31" s="2" t="s">
        <v>301</v>
      </c>
      <c r="C31" s="2" t="s">
        <v>90</v>
      </c>
      <c r="D31" s="1">
        <f>COUNT(Player_Silver[[#This Row],[Set 1.I]:[Set 10.II]])</f>
        <v>5</v>
      </c>
      <c r="E31" s="2"/>
      <c r="F31" s="2"/>
      <c r="G31" s="2"/>
      <c r="H31" s="2"/>
      <c r="I31" s="2"/>
      <c r="J31" s="2"/>
      <c r="K31" s="2">
        <v>1.4432870370370372E-2</v>
      </c>
      <c r="L31" s="2"/>
      <c r="M31" s="2"/>
      <c r="N31" s="2"/>
      <c r="O31" s="2"/>
      <c r="P31" s="2"/>
      <c r="Q31" s="2"/>
      <c r="R31" s="2">
        <v>9.2708333333333341E-3</v>
      </c>
      <c r="S31" s="2">
        <v>9.6874999999999999E-3</v>
      </c>
      <c r="T31" s="2">
        <v>1.4467592592592593E-2</v>
      </c>
      <c r="U31" s="2"/>
      <c r="V31" s="2"/>
      <c r="W31" s="2">
        <v>1.3807870370370371E-2</v>
      </c>
      <c r="X31" s="2"/>
    </row>
    <row r="32" spans="1:24" hidden="1" x14ac:dyDescent="0.25">
      <c r="A32" s="2">
        <f>SUM(Player_Silver[[#This Row],[Set 1.I]:[Set 10.II]])</f>
        <v>7.6458333333333336E-2</v>
      </c>
      <c r="B32" s="2" t="s">
        <v>301</v>
      </c>
      <c r="C32" s="2" t="s">
        <v>125</v>
      </c>
      <c r="D32" s="1">
        <f>COUNT(Player_Silver[[#This Row],[Set 1.I]:[Set 10.II]])</f>
        <v>6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>
        <v>1.2199074074074072E-2</v>
      </c>
      <c r="R32" s="2">
        <v>8.3333333333333332E-3</v>
      </c>
      <c r="S32" s="2"/>
      <c r="T32" s="2"/>
      <c r="U32" s="2">
        <v>1.2326388888888888E-2</v>
      </c>
      <c r="V32" s="2">
        <v>1.068287037037037E-2</v>
      </c>
      <c r="W32" s="2">
        <v>1.4259259259259261E-2</v>
      </c>
      <c r="X32" s="2">
        <v>1.8657407407407407E-2</v>
      </c>
    </row>
    <row r="33" spans="1:24" hidden="1" x14ac:dyDescent="0.25">
      <c r="A33" s="2">
        <f>SUM(Player_Silver[[#This Row],[Set 1.I]:[Set 10.II]])</f>
        <v>7.6458333333333336E-2</v>
      </c>
      <c r="B33" s="2" t="s">
        <v>301</v>
      </c>
      <c r="C33" s="2" t="s">
        <v>86</v>
      </c>
      <c r="D33" s="1">
        <f>COUNT(Player_Silver[[#This Row],[Set 1.I]:[Set 10.II]])</f>
        <v>6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>
        <v>1.2199074074074072E-2</v>
      </c>
      <c r="R33" s="2">
        <v>8.3333333333333332E-3</v>
      </c>
      <c r="S33" s="2"/>
      <c r="T33" s="2"/>
      <c r="U33" s="2">
        <v>1.2326388888888888E-2</v>
      </c>
      <c r="V33" s="2">
        <v>1.068287037037037E-2</v>
      </c>
      <c r="W33" s="2">
        <v>1.4259259259259261E-2</v>
      </c>
      <c r="X33" s="2">
        <v>1.8657407407407407E-2</v>
      </c>
    </row>
    <row r="34" spans="1:24" hidden="1" x14ac:dyDescent="0.25">
      <c r="A34" s="2">
        <f>SUM(Player_Silver[[#This Row],[Set 1.I]:[Set 10.II]])</f>
        <v>9.2048611111111109E-2</v>
      </c>
      <c r="B34" s="2" t="s">
        <v>301</v>
      </c>
      <c r="C34" s="2" t="s">
        <v>91</v>
      </c>
      <c r="D34" s="1">
        <f>COUNT(Player_Silver[[#This Row],[Set 1.I]:[Set 10.II]])</f>
        <v>7</v>
      </c>
      <c r="E34" s="2"/>
      <c r="F34" s="2"/>
      <c r="G34" s="2">
        <v>1.2326388888888888E-2</v>
      </c>
      <c r="H34" s="2"/>
      <c r="I34" s="2"/>
      <c r="J34" s="2">
        <v>1.4525462962962964E-2</v>
      </c>
      <c r="K34" s="2"/>
      <c r="L34" s="2"/>
      <c r="M34" s="2">
        <v>1.579861111111111E-2</v>
      </c>
      <c r="N34" s="2"/>
      <c r="O34" s="2"/>
      <c r="P34" s="2"/>
      <c r="Q34" s="2">
        <v>1.2395833333333335E-2</v>
      </c>
      <c r="R34" s="2">
        <v>1.0497685185185186E-2</v>
      </c>
      <c r="S34" s="2">
        <v>1.0937500000000001E-2</v>
      </c>
      <c r="T34" s="2"/>
      <c r="U34" s="2"/>
      <c r="V34" s="2"/>
      <c r="W34" s="2"/>
      <c r="X34" s="2">
        <v>1.556712962962963E-2</v>
      </c>
    </row>
    <row r="35" spans="1:24" hidden="1" x14ac:dyDescent="0.25">
      <c r="A35" s="2">
        <f>SUM(Player_Silver[[#This Row],[Set 1.I]:[Set 10.II]])</f>
        <v>9.4016203703703699E-2</v>
      </c>
      <c r="B35" s="2" t="s">
        <v>301</v>
      </c>
      <c r="C35" s="2" t="s">
        <v>28</v>
      </c>
      <c r="D35" s="1">
        <f>COUNT(Player_Silver[[#This Row],[Set 1.I]:[Set 10.II]])</f>
        <v>7</v>
      </c>
      <c r="E35" s="2"/>
      <c r="F35" s="2">
        <v>1.3263888888888889E-2</v>
      </c>
      <c r="G35" s="2">
        <v>1.2118055555555556E-2</v>
      </c>
      <c r="H35" s="2"/>
      <c r="I35" s="2"/>
      <c r="J35" s="2"/>
      <c r="K35" s="2">
        <v>1.238425925925926E-2</v>
      </c>
      <c r="L35" s="2">
        <v>1.7349537037037038E-2</v>
      </c>
      <c r="M35" s="2"/>
      <c r="N35" s="2">
        <v>1.2766203703703703E-2</v>
      </c>
      <c r="O35" s="2"/>
      <c r="P35" s="2"/>
      <c r="Q35" s="2"/>
      <c r="R35" s="2"/>
      <c r="S35" s="2"/>
      <c r="T35" s="2"/>
      <c r="U35" s="2">
        <v>1.4166666666666666E-2</v>
      </c>
      <c r="V35" s="2">
        <v>1.1967592592592592E-2</v>
      </c>
      <c r="W35" s="2"/>
      <c r="X35" s="2"/>
    </row>
    <row r="36" spans="1:24" hidden="1" x14ac:dyDescent="0.25">
      <c r="A36" s="2">
        <f>SUM(Player_Silver[[#This Row],[Set 1.I]:[Set 10.II]])</f>
        <v>0.10445601851851852</v>
      </c>
      <c r="B36" s="2" t="s">
        <v>301</v>
      </c>
      <c r="C36" s="2" t="s">
        <v>15</v>
      </c>
      <c r="D36" s="1">
        <f>COUNT(Player_Silver[[#This Row],[Set 1.I]:[Set 10.II]])</f>
        <v>9</v>
      </c>
      <c r="E36" s="2">
        <v>1.2060185185185186E-2</v>
      </c>
      <c r="F36" s="2">
        <v>1.275462962962963E-2</v>
      </c>
      <c r="G36" s="2"/>
      <c r="H36" s="2">
        <v>1.1597222222222222E-2</v>
      </c>
      <c r="I36" s="2"/>
      <c r="J36" s="2"/>
      <c r="K36" s="2"/>
      <c r="L36" s="2"/>
      <c r="M36" s="2">
        <v>1.2638888888888889E-2</v>
      </c>
      <c r="N36" s="2"/>
      <c r="O36" s="2"/>
      <c r="P36" s="2">
        <v>1.3773148148148147E-2</v>
      </c>
      <c r="Q36" s="2"/>
      <c r="R36" s="2">
        <v>9.1087962962962971E-3</v>
      </c>
      <c r="S36" s="2">
        <v>9.3055555555555548E-3</v>
      </c>
      <c r="T36" s="2">
        <v>1.1747685185185186E-2</v>
      </c>
      <c r="U36" s="2"/>
      <c r="V36" s="2">
        <v>1.1469907407407408E-2</v>
      </c>
      <c r="W36" s="2"/>
      <c r="X36" s="2"/>
    </row>
    <row r="37" spans="1:24" hidden="1" x14ac:dyDescent="0.25">
      <c r="A37" s="2">
        <f>SUM(Player_Silver[[#This Row],[Set 1.I]:[Set 10.II]])</f>
        <v>0.1215740740740741</v>
      </c>
      <c r="B37" s="2" t="s">
        <v>301</v>
      </c>
      <c r="C37" s="2" t="s">
        <v>92</v>
      </c>
      <c r="D37" s="1">
        <f>COUNT(Player_Silver[[#This Row],[Set 1.I]:[Set 10.II]])</f>
        <v>10</v>
      </c>
      <c r="E37" s="2"/>
      <c r="F37" s="2"/>
      <c r="G37" s="2">
        <v>1.1886574074074075E-2</v>
      </c>
      <c r="H37" s="2"/>
      <c r="I37" s="2">
        <v>1.6458333333333332E-2</v>
      </c>
      <c r="J37" s="2"/>
      <c r="K37" s="2"/>
      <c r="L37" s="2"/>
      <c r="M37" s="2"/>
      <c r="N37" s="2"/>
      <c r="O37" s="2">
        <v>1.4432870370370372E-2</v>
      </c>
      <c r="P37" s="2">
        <v>1.2581018518518519E-2</v>
      </c>
      <c r="Q37" s="2">
        <v>1.1076388888888887E-2</v>
      </c>
      <c r="R37" s="2">
        <v>8.8310185185185176E-3</v>
      </c>
      <c r="S37" s="2">
        <v>8.7384259259259255E-3</v>
      </c>
      <c r="T37" s="2">
        <v>1.1493055555555555E-2</v>
      </c>
      <c r="U37" s="2"/>
      <c r="V37" s="2"/>
      <c r="W37" s="2">
        <v>1.3761574074074074E-2</v>
      </c>
      <c r="X37" s="2">
        <v>1.2314814814814815E-2</v>
      </c>
    </row>
    <row r="38" spans="1:24" hidden="1" x14ac:dyDescent="0.25">
      <c r="A38" s="2">
        <f>SUM(Player_Silver[[#This Row],[Set 1.I]:[Set 10.II]])</f>
        <v>0.12304398148148148</v>
      </c>
      <c r="B38" s="2" t="s">
        <v>301</v>
      </c>
      <c r="C38" s="2" t="s">
        <v>55</v>
      </c>
      <c r="D38" s="1">
        <f>COUNT(Player_Silver[[#This Row],[Set 1.I]:[Set 10.II]])</f>
        <v>8</v>
      </c>
      <c r="E38" s="2"/>
      <c r="F38" s="2"/>
      <c r="G38" s="2"/>
      <c r="H38" s="2"/>
      <c r="I38" s="2">
        <v>1.6458333333333332E-2</v>
      </c>
      <c r="J38" s="2"/>
      <c r="K38" s="2"/>
      <c r="L38" s="2">
        <v>1.6689814814814817E-2</v>
      </c>
      <c r="M38" s="2"/>
      <c r="N38" s="2">
        <v>1.7037037037037038E-2</v>
      </c>
      <c r="O38" s="2"/>
      <c r="P38" s="2"/>
      <c r="Q38" s="2"/>
      <c r="R38" s="2">
        <v>1.0833333333333334E-2</v>
      </c>
      <c r="S38" s="2">
        <v>1.5277777777777777E-2</v>
      </c>
      <c r="T38" s="2">
        <v>1.4467592592592593E-2</v>
      </c>
      <c r="U38" s="2"/>
      <c r="V38" s="2"/>
      <c r="W38" s="2">
        <v>1.3761574074074074E-2</v>
      </c>
      <c r="X38" s="2">
        <v>1.8518518518518521E-2</v>
      </c>
    </row>
    <row r="39" spans="1:24" hidden="1" x14ac:dyDescent="0.25">
      <c r="A39" s="2">
        <f>SUM(Player_Silver[[#This Row],[Set 1.I]:[Set 10.II]])</f>
        <v>0.13226851851851854</v>
      </c>
      <c r="B39" s="2" t="s">
        <v>301</v>
      </c>
      <c r="C39" s="2" t="s">
        <v>14</v>
      </c>
      <c r="D39" s="1">
        <f>COUNT(Player_Silver[[#This Row],[Set 1.I]:[Set 10.II]])</f>
        <v>12</v>
      </c>
      <c r="E39" s="2"/>
      <c r="F39" s="2"/>
      <c r="G39" s="2"/>
      <c r="H39" s="2"/>
      <c r="I39" s="2"/>
      <c r="J39" s="2">
        <v>1.0439814814814813E-2</v>
      </c>
      <c r="K39" s="2">
        <v>1.0752314814814814E-2</v>
      </c>
      <c r="L39" s="2"/>
      <c r="M39" s="2">
        <v>1.0381944444444444E-2</v>
      </c>
      <c r="N39" s="2">
        <v>1.0833333333333334E-2</v>
      </c>
      <c r="O39" s="2">
        <v>1.1307870370370371E-2</v>
      </c>
      <c r="P39" s="2">
        <v>1.252314814814815E-2</v>
      </c>
      <c r="Q39" s="2"/>
      <c r="R39" s="2">
        <v>7.8356481481481489E-3</v>
      </c>
      <c r="S39" s="2">
        <v>8.6226851851851846E-3</v>
      </c>
      <c r="T39" s="2">
        <v>1.0995370370370371E-2</v>
      </c>
      <c r="U39" s="2">
        <v>1.4027777777777778E-2</v>
      </c>
      <c r="V39" s="2">
        <v>1.2511574074074073E-2</v>
      </c>
      <c r="W39" s="2">
        <v>1.2037037037037035E-2</v>
      </c>
      <c r="X39" s="2"/>
    </row>
    <row r="40" spans="1:24" hidden="1" x14ac:dyDescent="0.25">
      <c r="A40" s="2">
        <f>SUM(Player_Silver[[#This Row],[Set 1.I]:[Set 10.II]])</f>
        <v>0.14258101851851851</v>
      </c>
      <c r="B40" s="2" t="s">
        <v>301</v>
      </c>
      <c r="C40" s="2" t="s">
        <v>27</v>
      </c>
      <c r="D40" s="1">
        <f>COUNT(Player_Silver[[#This Row],[Set 1.I]:[Set 10.II]])</f>
        <v>12</v>
      </c>
      <c r="E40" s="2"/>
      <c r="F40" s="2">
        <v>1.1875000000000002E-2</v>
      </c>
      <c r="G40" s="2">
        <v>1.2118055555555556E-2</v>
      </c>
      <c r="H40" s="2"/>
      <c r="I40" s="2">
        <v>1.4108796296296295E-2</v>
      </c>
      <c r="J40" s="2">
        <v>1.2002314814814815E-2</v>
      </c>
      <c r="K40" s="2">
        <v>1.238425925925926E-2</v>
      </c>
      <c r="L40" s="2"/>
      <c r="M40" s="2"/>
      <c r="N40" s="2"/>
      <c r="O40" s="2">
        <v>1.2708333333333334E-2</v>
      </c>
      <c r="P40" s="2"/>
      <c r="Q40" s="2">
        <v>1.2395833333333335E-2</v>
      </c>
      <c r="R40" s="2">
        <v>8.4837962962962966E-3</v>
      </c>
      <c r="S40" s="2">
        <v>9.5370370370370366E-3</v>
      </c>
      <c r="T40" s="2"/>
      <c r="U40" s="2">
        <v>1.4166666666666666E-2</v>
      </c>
      <c r="V40" s="2">
        <v>1.0763888888888891E-2</v>
      </c>
      <c r="W40" s="2">
        <v>1.2037037037037035E-2</v>
      </c>
      <c r="X40" s="2"/>
    </row>
    <row r="41" spans="1:24" hidden="1" x14ac:dyDescent="0.25">
      <c r="A41" s="2">
        <f>SUM(Player_Silver[[#This Row],[Set 1.I]:[Set 10.II]])</f>
        <v>0.16296296296296295</v>
      </c>
      <c r="B41" s="2" t="s">
        <v>301</v>
      </c>
      <c r="C41" s="2" t="s">
        <v>3</v>
      </c>
      <c r="D41" s="1">
        <f>COUNT(Player_Silver[[#This Row],[Set 1.I]:[Set 10.II]])</f>
        <v>14</v>
      </c>
      <c r="E41" s="2">
        <v>1.1261574074074071E-2</v>
      </c>
      <c r="F41" s="2">
        <v>1.3680555555555555E-2</v>
      </c>
      <c r="G41" s="2">
        <v>1.1701388888888891E-2</v>
      </c>
      <c r="H41" s="2">
        <v>1.1122685185185185E-2</v>
      </c>
      <c r="I41" s="2">
        <v>1.2002314814814815E-2</v>
      </c>
      <c r="J41" s="2">
        <v>1.1122685185185185E-2</v>
      </c>
      <c r="K41" s="2"/>
      <c r="L41" s="2">
        <v>1.2604166666666666E-2</v>
      </c>
      <c r="M41" s="2"/>
      <c r="N41" s="2"/>
      <c r="O41" s="2">
        <v>1.4432870370370372E-2</v>
      </c>
      <c r="P41" s="2">
        <v>1.2581018518518519E-2</v>
      </c>
      <c r="Q41" s="2">
        <v>1.1076388888888887E-2</v>
      </c>
      <c r="R41" s="2">
        <v>8.8310185185185176E-3</v>
      </c>
      <c r="S41" s="2">
        <v>8.7384259259259255E-3</v>
      </c>
      <c r="T41" s="2">
        <v>1.1493055555555555E-2</v>
      </c>
      <c r="U41" s="2"/>
      <c r="V41" s="2"/>
      <c r="W41" s="2"/>
      <c r="X41" s="2">
        <v>1.2314814814814815E-2</v>
      </c>
    </row>
    <row r="42" spans="1:24" hidden="1" x14ac:dyDescent="0.25">
      <c r="A42" s="2">
        <f>SUM(Player_Silver[[#This Row],[Set 1.I]:[Set 10.II]])</f>
        <v>0.17142361111111112</v>
      </c>
      <c r="B42" s="2" t="s">
        <v>301</v>
      </c>
      <c r="C42" s="2" t="s">
        <v>17</v>
      </c>
      <c r="D42" s="1">
        <f>COUNT(Player_Silver[[#This Row],[Set 1.I]:[Set 10.II]])</f>
        <v>15</v>
      </c>
      <c r="E42" s="2">
        <v>1.2060185185185186E-2</v>
      </c>
      <c r="F42" s="2">
        <v>1.275462962962963E-2</v>
      </c>
      <c r="G42" s="2"/>
      <c r="H42" s="2">
        <v>1.1597222222222222E-2</v>
      </c>
      <c r="I42" s="2"/>
      <c r="J42" s="2">
        <v>1.0439814814814813E-2</v>
      </c>
      <c r="K42" s="2">
        <v>1.0752314814814814E-2</v>
      </c>
      <c r="L42" s="2">
        <v>1.6053240740740739E-2</v>
      </c>
      <c r="M42" s="2">
        <v>1.0381944444444444E-2</v>
      </c>
      <c r="N42" s="2">
        <v>1.0833333333333334E-2</v>
      </c>
      <c r="O42" s="2">
        <v>1.1307870370370371E-2</v>
      </c>
      <c r="P42" s="2">
        <v>1.252314814814815E-2</v>
      </c>
      <c r="Q42" s="2">
        <v>1.2789351851851852E-2</v>
      </c>
      <c r="R42" s="2">
        <v>8.8425925925925911E-3</v>
      </c>
      <c r="S42" s="2">
        <v>8.6226851851851846E-3</v>
      </c>
      <c r="T42" s="2">
        <v>1.0995370370370371E-2</v>
      </c>
      <c r="U42" s="2"/>
      <c r="V42" s="2">
        <v>1.1469907407407408E-2</v>
      </c>
      <c r="W42" s="2"/>
      <c r="X42" s="2"/>
    </row>
    <row r="43" spans="1:24" x14ac:dyDescent="0.25">
      <c r="A43" s="2">
        <f>SUM(Player_Silver[[#This Row],[Set 1.I]:[Set 10.II]])</f>
        <v>0.17961805555555552</v>
      </c>
      <c r="B43" s="2" t="s">
        <v>301</v>
      </c>
      <c r="C43" s="2" t="s">
        <v>32</v>
      </c>
      <c r="D43" s="1">
        <f>COUNT(Player_Silver[[#This Row],[Set 1.I]:[Set 10.II]])</f>
        <v>20</v>
      </c>
      <c r="E43" s="2">
        <v>9.2476851851851852E-3</v>
      </c>
      <c r="F43" s="2">
        <v>1.0081018518518519E-2</v>
      </c>
      <c r="G43" s="2">
        <v>1.019675925925926E-2</v>
      </c>
      <c r="H43" s="2">
        <v>9.2592592592592605E-3</v>
      </c>
      <c r="I43" s="2">
        <v>9.0046296296296298E-3</v>
      </c>
      <c r="J43" s="2">
        <v>8.3101851851851861E-3</v>
      </c>
      <c r="K43" s="2">
        <v>9.2708333333333341E-3</v>
      </c>
      <c r="L43" s="2">
        <v>1.0046296296296296E-2</v>
      </c>
      <c r="M43" s="2">
        <v>9.9537037037037042E-3</v>
      </c>
      <c r="N43" s="2">
        <v>9.780092592592592E-3</v>
      </c>
      <c r="O43" s="2">
        <v>8.5763888888888886E-3</v>
      </c>
      <c r="P43" s="2">
        <v>9.432870370370371E-3</v>
      </c>
      <c r="Q43" s="2">
        <v>8.9467592592592585E-3</v>
      </c>
      <c r="R43" s="2">
        <v>6.4004629629629628E-3</v>
      </c>
      <c r="S43" s="2">
        <v>6.8171296296296287E-3</v>
      </c>
      <c r="T43" s="2">
        <v>8.1597222222222227E-3</v>
      </c>
      <c r="U43" s="2">
        <v>8.9236111111111113E-3</v>
      </c>
      <c r="V43" s="2">
        <v>8.6921296296296312E-3</v>
      </c>
      <c r="W43" s="2">
        <v>9.2824074074074076E-3</v>
      </c>
      <c r="X43" s="2">
        <v>9.2361111111111116E-3</v>
      </c>
    </row>
    <row r="44" spans="1:24" x14ac:dyDescent="0.25">
      <c r="A44" s="2">
        <f>SUM(Player_Silver[[#This Row],[Set 1.I]:[Set 10.II]])</f>
        <v>0.17961805555555552</v>
      </c>
      <c r="B44" s="2" t="s">
        <v>301</v>
      </c>
      <c r="C44" s="2" t="s">
        <v>9</v>
      </c>
      <c r="D44" s="1">
        <f>COUNT(Player_Silver[[#This Row],[Set 1.I]:[Set 10.II]])</f>
        <v>20</v>
      </c>
      <c r="E44" s="2">
        <v>9.2476851851851852E-3</v>
      </c>
      <c r="F44" s="2">
        <v>1.0081018518518519E-2</v>
      </c>
      <c r="G44" s="2">
        <v>1.019675925925926E-2</v>
      </c>
      <c r="H44" s="2">
        <v>9.2592592592592605E-3</v>
      </c>
      <c r="I44" s="2">
        <v>9.0046296296296298E-3</v>
      </c>
      <c r="J44" s="2">
        <v>8.3101851851851861E-3</v>
      </c>
      <c r="K44" s="2">
        <v>9.2708333333333341E-3</v>
      </c>
      <c r="L44" s="2">
        <v>1.0046296296296296E-2</v>
      </c>
      <c r="M44" s="2">
        <v>9.9537037037037042E-3</v>
      </c>
      <c r="N44" s="2">
        <v>9.780092592592592E-3</v>
      </c>
      <c r="O44" s="2">
        <v>8.5763888888888886E-3</v>
      </c>
      <c r="P44" s="2">
        <v>9.432870370370371E-3</v>
      </c>
      <c r="Q44" s="2">
        <v>8.9467592592592585E-3</v>
      </c>
      <c r="R44" s="2">
        <v>6.4004629629629628E-3</v>
      </c>
      <c r="S44" s="2">
        <v>6.8171296296296287E-3</v>
      </c>
      <c r="T44" s="2">
        <v>8.1597222222222227E-3</v>
      </c>
      <c r="U44" s="2">
        <v>8.9236111111111113E-3</v>
      </c>
      <c r="V44" s="2">
        <v>8.6921296296296312E-3</v>
      </c>
      <c r="W44" s="2">
        <v>9.2824074074074076E-3</v>
      </c>
      <c r="X44" s="2">
        <v>9.2361111111111116E-3</v>
      </c>
    </row>
    <row r="45" spans="1:24" hidden="1" x14ac:dyDescent="0.25">
      <c r="A45" s="2">
        <f>SUM(Player_Silver[[#This Row],[Set 1.I]:[Set 10.II]])</f>
        <v>0.18239583333333334</v>
      </c>
      <c r="B45" s="2" t="s">
        <v>301</v>
      </c>
      <c r="C45" s="2" t="s">
        <v>21</v>
      </c>
      <c r="D45" s="1">
        <f>COUNT(Player_Silver[[#This Row],[Set 1.I]:[Set 10.II]])</f>
        <v>16</v>
      </c>
      <c r="E45" s="2">
        <v>1.1261574074074071E-2</v>
      </c>
      <c r="F45" s="2">
        <v>1.3680555555555555E-2</v>
      </c>
      <c r="G45" s="2">
        <v>1.1701388888888891E-2</v>
      </c>
      <c r="H45" s="2">
        <v>1.1122685185185185E-2</v>
      </c>
      <c r="I45" s="2">
        <v>1.2002314814814815E-2</v>
      </c>
      <c r="J45" s="2">
        <v>1.1041666666666667E-2</v>
      </c>
      <c r="K45" s="2">
        <v>1.1064814814814814E-2</v>
      </c>
      <c r="L45" s="2">
        <v>1.2604166666666666E-2</v>
      </c>
      <c r="M45" s="2">
        <v>1.1087962962962964E-2</v>
      </c>
      <c r="N45" s="2"/>
      <c r="O45" s="2">
        <v>1.0416666666666666E-2</v>
      </c>
      <c r="P45" s="2"/>
      <c r="Q45" s="2">
        <v>1.0787037037037038E-2</v>
      </c>
      <c r="R45" s="2">
        <v>1.2893518518518519E-2</v>
      </c>
      <c r="S45" s="2">
        <v>8.8773148148148153E-3</v>
      </c>
      <c r="T45" s="2">
        <v>1.1388888888888888E-2</v>
      </c>
      <c r="U45" s="2"/>
      <c r="V45" s="2"/>
      <c r="W45" s="2">
        <v>1.087962962962963E-2</v>
      </c>
      <c r="X45" s="2">
        <v>1.1585648148148149E-2</v>
      </c>
    </row>
    <row r="46" spans="1:24" x14ac:dyDescent="0.25">
      <c r="A46" s="2">
        <f>SUM(Player_Silver[[#This Row],[Set 1.I]:[Set 10.II]])</f>
        <v>0.20894675925925926</v>
      </c>
      <c r="B46" s="2" t="s">
        <v>301</v>
      </c>
      <c r="C46" s="2" t="s">
        <v>4</v>
      </c>
      <c r="D46" s="1">
        <f>COUNT(Player_Silver[[#This Row],[Set 1.I]:[Set 10.II]])</f>
        <v>20</v>
      </c>
      <c r="E46" s="2">
        <v>1.0069444444444445E-2</v>
      </c>
      <c r="F46" s="2">
        <v>1.0324074074074074E-2</v>
      </c>
      <c r="G46" s="2">
        <v>1.2106481481481482E-2</v>
      </c>
      <c r="H46" s="2">
        <v>9.5370370370370366E-3</v>
      </c>
      <c r="I46" s="2">
        <v>1.0300925925925927E-2</v>
      </c>
      <c r="J46" s="2">
        <v>9.3055555555555548E-3</v>
      </c>
      <c r="K46" s="2">
        <v>9.6759259259259264E-3</v>
      </c>
      <c r="L46" s="2">
        <v>1.383101851851852E-2</v>
      </c>
      <c r="M46" s="2">
        <v>1.0219907407407408E-2</v>
      </c>
      <c r="N46" s="2">
        <v>1.1435185185185185E-2</v>
      </c>
      <c r="O46" s="2">
        <v>1.0347222222222223E-2</v>
      </c>
      <c r="P46" s="2">
        <v>1.0659722222222221E-2</v>
      </c>
      <c r="Q46" s="2">
        <v>1.1412037037037038E-2</v>
      </c>
      <c r="R46" s="2">
        <v>6.5856481481481469E-3</v>
      </c>
      <c r="S46" s="2">
        <v>8.9930555555555545E-3</v>
      </c>
      <c r="T46" s="2">
        <v>9.9652777777777778E-3</v>
      </c>
      <c r="U46" s="2">
        <v>1.1030092592592591E-2</v>
      </c>
      <c r="V46" s="2">
        <v>1.1157407407407408E-2</v>
      </c>
      <c r="W46" s="2">
        <v>1.042824074074074E-2</v>
      </c>
      <c r="X46" s="2">
        <v>1.1562499999999998E-2</v>
      </c>
    </row>
    <row r="47" spans="1:24" x14ac:dyDescent="0.25">
      <c r="A47" s="2">
        <f>SUM(Player_Silver[[#This Row],[Set 1.I]:[Set 10.II]])</f>
        <v>0.25369212962962961</v>
      </c>
      <c r="B47" s="2" t="s">
        <v>301</v>
      </c>
      <c r="C47" s="2" t="s">
        <v>6</v>
      </c>
      <c r="D47" s="1">
        <f>COUNT(Player_Silver[[#This Row],[Set 1.I]:[Set 10.II]])</f>
        <v>20</v>
      </c>
      <c r="E47" s="2">
        <v>1.4409722222222221E-2</v>
      </c>
      <c r="F47" s="2">
        <v>1.4537037037037038E-2</v>
      </c>
      <c r="G47" s="2">
        <v>1.1886574074074075E-2</v>
      </c>
      <c r="H47" s="2">
        <v>1.1793981481481482E-2</v>
      </c>
      <c r="I47" s="2">
        <v>1.486111111111111E-2</v>
      </c>
      <c r="J47" s="2">
        <v>1.5243055555555557E-2</v>
      </c>
      <c r="K47" s="2">
        <v>1.1064814814814814E-2</v>
      </c>
      <c r="L47" s="2">
        <v>1.7349537037037038E-2</v>
      </c>
      <c r="M47" s="2">
        <v>1.1087962962962964E-2</v>
      </c>
      <c r="N47" s="2">
        <v>1.2766203703703703E-2</v>
      </c>
      <c r="O47" s="2">
        <v>1.0416666666666666E-2</v>
      </c>
      <c r="P47" s="2">
        <v>1.4606481481481482E-2</v>
      </c>
      <c r="Q47" s="2">
        <v>1.0787037037037038E-2</v>
      </c>
      <c r="R47" s="2">
        <v>9.5138888888888894E-3</v>
      </c>
      <c r="S47" s="2">
        <v>9.5370370370370366E-3</v>
      </c>
      <c r="T47" s="2">
        <v>1.1388888888888888E-2</v>
      </c>
      <c r="U47" s="2">
        <v>1.5833333333333335E-2</v>
      </c>
      <c r="V47" s="2">
        <v>1.4143518518518519E-2</v>
      </c>
      <c r="W47" s="2">
        <v>1.087962962962963E-2</v>
      </c>
      <c r="X47" s="2">
        <v>1.1585648148148149E-2</v>
      </c>
    </row>
    <row r="48" spans="1:24" x14ac:dyDescent="0.25">
      <c r="A48" s="2">
        <f>SUM(Player_Silver[[#This Row],[Set 1.I]:[Set 10.II]])</f>
        <v>0.27423611111111107</v>
      </c>
      <c r="B48" s="2" t="s">
        <v>301</v>
      </c>
      <c r="C48" s="2" t="s">
        <v>42</v>
      </c>
      <c r="D48" s="1">
        <f>COUNT(Player_Silver[[#This Row],[Set 1.I]:[Set 10.II]])</f>
        <v>20</v>
      </c>
      <c r="E48" s="2">
        <v>1.4409722222222221E-2</v>
      </c>
      <c r="F48" s="2">
        <v>1.4537037037037038E-2</v>
      </c>
      <c r="G48" s="2">
        <v>1.2488425925925925E-2</v>
      </c>
      <c r="H48" s="2">
        <v>1.1793981481481482E-2</v>
      </c>
      <c r="I48" s="2">
        <v>1.3715277777777778E-2</v>
      </c>
      <c r="J48" s="2">
        <v>1.2847222222222223E-2</v>
      </c>
      <c r="K48" s="2">
        <v>1.5636574074074074E-2</v>
      </c>
      <c r="L48" s="2">
        <v>1.6053240740740739E-2</v>
      </c>
      <c r="M48" s="2">
        <v>1.2743055555555556E-2</v>
      </c>
      <c r="N48" s="2">
        <v>1.7071759259259259E-2</v>
      </c>
      <c r="O48" s="2">
        <v>1.5879629629629629E-2</v>
      </c>
      <c r="P48" s="2">
        <v>1.4606481481481482E-2</v>
      </c>
      <c r="Q48" s="2">
        <v>1.2789351851851852E-2</v>
      </c>
      <c r="R48" s="2">
        <v>1.0497685185185186E-2</v>
      </c>
      <c r="S48" s="2">
        <v>1.0578703703703703E-2</v>
      </c>
      <c r="T48" s="2">
        <v>1.5127314814814816E-2</v>
      </c>
      <c r="U48" s="2">
        <v>1.4027777777777778E-2</v>
      </c>
      <c r="V48" s="2">
        <v>1.1921296296296298E-2</v>
      </c>
      <c r="W48" s="2">
        <v>1.1932870370370371E-2</v>
      </c>
      <c r="X48" s="2">
        <v>1.5578703703703704E-2</v>
      </c>
    </row>
    <row r="49" spans="1:24" x14ac:dyDescent="0.25">
      <c r="A49" s="2">
        <f>SUM(Player_Silver[[#This Row],[Set 1.I]:[Set 10.II]])</f>
        <v>0.28892361111111114</v>
      </c>
      <c r="B49" s="2" t="s">
        <v>301</v>
      </c>
      <c r="C49" s="2" t="s">
        <v>12</v>
      </c>
      <c r="D49" s="1">
        <f>COUNT(Player_Silver[[#This Row],[Set 1.I]:[Set 10.II]])</f>
        <v>20</v>
      </c>
      <c r="E49" s="2">
        <v>1.4409722222222221E-2</v>
      </c>
      <c r="F49" s="2">
        <v>1.1875000000000002E-2</v>
      </c>
      <c r="G49" s="2">
        <v>1.6574074074074074E-2</v>
      </c>
      <c r="H49" s="2">
        <v>2.0706018518518519E-2</v>
      </c>
      <c r="I49" s="2">
        <v>1.4108796296296295E-2</v>
      </c>
      <c r="J49" s="2">
        <v>1.2002314814814815E-2</v>
      </c>
      <c r="K49" s="2">
        <v>1.4432870370370372E-2</v>
      </c>
      <c r="L49" s="2">
        <v>1.6689814814814817E-2</v>
      </c>
      <c r="M49" s="2">
        <v>1.2638888888888889E-2</v>
      </c>
      <c r="N49" s="2">
        <v>1.7037037037037038E-2</v>
      </c>
      <c r="O49" s="2">
        <v>1.5879629629629629E-2</v>
      </c>
      <c r="P49" s="2">
        <v>1.3773148148148147E-2</v>
      </c>
      <c r="Q49" s="2">
        <v>1.4189814814814815E-2</v>
      </c>
      <c r="R49" s="2">
        <v>9.2708333333333341E-3</v>
      </c>
      <c r="S49" s="2">
        <v>1.4236111111111111E-2</v>
      </c>
      <c r="T49" s="2">
        <v>1.1747685185185186E-2</v>
      </c>
      <c r="U49" s="2">
        <v>1.5833333333333335E-2</v>
      </c>
      <c r="V49" s="2">
        <v>1.4143518518518519E-2</v>
      </c>
      <c r="W49" s="2">
        <v>1.3807870370370371E-2</v>
      </c>
      <c r="X49" s="2">
        <v>1.556712962962963E-2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9A3A5-53B4-4E03-9785-B464FC58E480}">
  <sheetPr codeName="Sheet4"/>
  <dimension ref="A1:X86"/>
  <sheetViews>
    <sheetView workbookViewId="0">
      <selection activeCell="A3" sqref="A3:C69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9.28515625" bestFit="1" customWidth="1"/>
    <col min="4" max="4" width="8.5703125" bestFit="1" customWidth="1"/>
    <col min="5" max="5" width="8.7109375" bestFit="1" customWidth="1"/>
    <col min="6" max="6" width="9.28515625" bestFit="1" customWidth="1"/>
    <col min="7" max="7" width="8.7109375" bestFit="1" customWidth="1"/>
    <col min="8" max="8" width="9.28515625" bestFit="1" customWidth="1"/>
    <col min="9" max="9" width="8.7109375" bestFit="1" customWidth="1"/>
    <col min="10" max="10" width="9.28515625" bestFit="1" customWidth="1"/>
    <col min="11" max="11" width="8.7109375" bestFit="1" customWidth="1"/>
    <col min="12" max="12" width="9.28515625" bestFit="1" customWidth="1"/>
    <col min="13" max="13" width="8.7109375" bestFit="1" customWidth="1"/>
    <col min="14" max="14" width="9.28515625" bestFit="1" customWidth="1"/>
    <col min="15" max="15" width="8.7109375" bestFit="1" customWidth="1"/>
    <col min="16" max="16" width="9.28515625" bestFit="1" customWidth="1"/>
    <col min="17" max="17" width="10.42578125" bestFit="1" customWidth="1"/>
    <col min="18" max="18" width="11" bestFit="1" customWidth="1"/>
    <col min="19" max="19" width="11.5703125" bestFit="1" customWidth="1"/>
    <col min="20" max="20" width="11.7109375" bestFit="1" customWidth="1"/>
    <col min="21" max="21" width="8.7109375" bestFit="1" customWidth="1"/>
    <col min="22" max="22" width="9.28515625" bestFit="1" customWidth="1"/>
    <col min="23" max="23" width="9.7109375" bestFit="1" customWidth="1"/>
    <col min="24" max="24" width="10.28515625" bestFit="1" customWidth="1"/>
  </cols>
  <sheetData>
    <row r="1" spans="1:24" x14ac:dyDescent="0.25">
      <c r="A1" t="s">
        <v>300</v>
      </c>
      <c r="B1" t="s">
        <v>301</v>
      </c>
      <c r="C1" t="s">
        <v>0</v>
      </c>
      <c r="D1" t="s">
        <v>302</v>
      </c>
      <c r="E1" t="s">
        <v>2</v>
      </c>
      <c r="F1" t="s">
        <v>26</v>
      </c>
      <c r="G1" t="s">
        <v>40</v>
      </c>
      <c r="H1" t="s">
        <v>52</v>
      </c>
      <c r="I1" t="s">
        <v>54</v>
      </c>
      <c r="J1" t="s">
        <v>57</v>
      </c>
      <c r="K1" t="s">
        <v>66</v>
      </c>
      <c r="L1" t="s">
        <v>68</v>
      </c>
      <c r="M1" t="s">
        <v>70</v>
      </c>
      <c r="N1" t="s">
        <v>71</v>
      </c>
      <c r="O1" t="s">
        <v>73</v>
      </c>
      <c r="P1" t="s">
        <v>81</v>
      </c>
      <c r="Q1" t="s">
        <v>85</v>
      </c>
      <c r="R1" t="s">
        <v>89</v>
      </c>
      <c r="S1" t="s">
        <v>93</v>
      </c>
      <c r="T1" t="s">
        <v>96</v>
      </c>
      <c r="U1" t="s">
        <v>104</v>
      </c>
      <c r="V1" t="s">
        <v>97</v>
      </c>
      <c r="W1" t="s">
        <v>99</v>
      </c>
      <c r="X1" t="s">
        <v>101</v>
      </c>
    </row>
    <row r="2" spans="1:24" hidden="1" x14ac:dyDescent="0.25">
      <c r="A2" s="2">
        <f>SUM(Player_Gold[[#This Row],[Set 1.I]:[Set 10.II]])</f>
        <v>1.3506944444444445E-2</v>
      </c>
      <c r="B2" s="2" t="s">
        <v>301</v>
      </c>
      <c r="C2" s="1" t="s">
        <v>132</v>
      </c>
      <c r="D2" s="1">
        <f>COUNT(Player_Gold[[#This Row],[Set 1.I]:[Set 10.II]])</f>
        <v>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>
        <v>1.3506944444444445E-2</v>
      </c>
      <c r="T2" s="2"/>
      <c r="U2" s="2"/>
      <c r="V2" s="2"/>
      <c r="W2" s="2"/>
      <c r="X2" s="2"/>
    </row>
    <row r="3" spans="1:24" hidden="1" x14ac:dyDescent="0.25">
      <c r="A3" s="2">
        <f>SUM(Player_Gold[[#This Row],[Set 1.I]:[Set 10.II]])</f>
        <v>1.4618055555555556E-2</v>
      </c>
      <c r="B3" s="2" t="s">
        <v>301</v>
      </c>
      <c r="C3" s="1" t="s">
        <v>116</v>
      </c>
      <c r="D3" s="1">
        <f>COUNT(Player_Gold[[#This Row],[Set 1.I]:[Set 10.II]])</f>
        <v>1</v>
      </c>
      <c r="E3" s="2"/>
      <c r="F3" s="2"/>
      <c r="G3" s="2">
        <v>1.4618055555555556E-2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idden="1" x14ac:dyDescent="0.25">
      <c r="A4" s="2">
        <f>SUM(Player_Gold[[#This Row],[Set 1.I]:[Set 10.II]])</f>
        <v>1.4756944444444446E-2</v>
      </c>
      <c r="B4" s="2" t="s">
        <v>301</v>
      </c>
      <c r="C4" s="1" t="s">
        <v>95</v>
      </c>
      <c r="D4" s="1">
        <f>COUNT(Player_Gold[[#This Row],[Set 1.I]:[Set 10.II]])</f>
        <v>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>
        <v>1.4756944444444446E-2</v>
      </c>
      <c r="U4" s="2"/>
      <c r="V4" s="2"/>
      <c r="W4" s="2"/>
      <c r="X4" s="2"/>
    </row>
    <row r="5" spans="1:24" hidden="1" x14ac:dyDescent="0.25">
      <c r="A5" s="2">
        <f>SUM(Player_Gold[[#This Row],[Set 1.I]:[Set 10.II]])</f>
        <v>1.4918981481481483E-2</v>
      </c>
      <c r="B5" s="2" t="s">
        <v>301</v>
      </c>
      <c r="C5" s="1" t="s">
        <v>122</v>
      </c>
      <c r="D5" s="1">
        <f>COUNT(Player_Gold[[#This Row],[Set 1.I]:[Set 10.II]])</f>
        <v>1</v>
      </c>
      <c r="E5" s="2"/>
      <c r="F5" s="2"/>
      <c r="G5" s="2"/>
      <c r="H5" s="2"/>
      <c r="I5" s="2"/>
      <c r="J5" s="2"/>
      <c r="K5" s="2"/>
      <c r="L5" s="2"/>
      <c r="M5" s="2"/>
      <c r="N5" s="2">
        <v>1.4918981481481483E-2</v>
      </c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idden="1" x14ac:dyDescent="0.25">
      <c r="A6" s="2">
        <f>SUM(Player_Gold[[#This Row],[Set 1.I]:[Set 10.II]])</f>
        <v>1.5092592592592593E-2</v>
      </c>
      <c r="B6" s="2" t="s">
        <v>301</v>
      </c>
      <c r="C6" s="1" t="s">
        <v>58</v>
      </c>
      <c r="D6" s="1">
        <f>COUNT(Player_Gold[[#This Row],[Set 1.I]:[Set 10.II]])</f>
        <v>1</v>
      </c>
      <c r="E6" s="2"/>
      <c r="F6" s="2"/>
      <c r="G6" s="2"/>
      <c r="H6" s="2"/>
      <c r="I6" s="2"/>
      <c r="J6" s="2">
        <v>1.5092592592592593E-2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idden="1" x14ac:dyDescent="0.25">
      <c r="A7" s="2">
        <f>SUM(Player_Gold[[#This Row],[Set 1.I]:[Set 10.II]])</f>
        <v>1.5289351851851851E-2</v>
      </c>
      <c r="B7" s="2" t="s">
        <v>301</v>
      </c>
      <c r="C7" s="1" t="s">
        <v>94</v>
      </c>
      <c r="D7" s="1">
        <f>COUNT(Player_Gold[[#This Row],[Set 1.I]:[Set 10.II]])</f>
        <v>1</v>
      </c>
      <c r="E7" s="2"/>
      <c r="F7" s="2">
        <v>1.5289351851851851E-2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idden="1" x14ac:dyDescent="0.25">
      <c r="A8" s="2">
        <f>SUM(Player_Gold[[#This Row],[Set 1.I]:[Set 10.II]])</f>
        <v>1.5763888888888886E-2</v>
      </c>
      <c r="B8" s="2" t="s">
        <v>301</v>
      </c>
      <c r="C8" s="1" t="s">
        <v>36</v>
      </c>
      <c r="D8" s="1">
        <f>COUNT(Player_Gold[[#This Row],[Set 1.I]:[Set 10.II]])</f>
        <v>1</v>
      </c>
      <c r="E8" s="2"/>
      <c r="F8" s="2">
        <v>1.5763888888888886E-2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idden="1" x14ac:dyDescent="0.25">
      <c r="A9" s="2">
        <f>SUM(Player_Gold[[#This Row],[Set 1.I]:[Set 10.II]])</f>
        <v>1.579861111111111E-2</v>
      </c>
      <c r="B9" s="2" t="s">
        <v>301</v>
      </c>
      <c r="C9" s="1" t="s">
        <v>118</v>
      </c>
      <c r="D9" s="1">
        <f>COUNT(Player_Gold[[#This Row],[Set 1.I]:[Set 10.II]])</f>
        <v>1</v>
      </c>
      <c r="E9" s="2"/>
      <c r="F9" s="2"/>
      <c r="G9" s="2"/>
      <c r="H9" s="2"/>
      <c r="I9" s="2">
        <v>1.579861111111111E-2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idden="1" x14ac:dyDescent="0.25">
      <c r="A10" s="2">
        <f>SUM(Player_Gold[[#This Row],[Set 1.I]:[Set 10.II]])</f>
        <v>1.5856481481481482E-2</v>
      </c>
      <c r="B10" s="2" t="s">
        <v>301</v>
      </c>
      <c r="C10" s="1" t="s">
        <v>61</v>
      </c>
      <c r="D10" s="1">
        <f>COUNT(Player_Gold[[#This Row],[Set 1.I]:[Set 10.II]])</f>
        <v>1</v>
      </c>
      <c r="E10" s="2"/>
      <c r="F10" s="2"/>
      <c r="G10" s="2"/>
      <c r="H10" s="2"/>
      <c r="I10" s="2"/>
      <c r="J10" s="2">
        <v>1.5856481481481482E-2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idden="1" x14ac:dyDescent="0.25">
      <c r="A11" s="2">
        <f>SUM(Player_Gold[[#This Row],[Set 1.I]:[Set 10.II]])</f>
        <v>1.6006944444444445E-2</v>
      </c>
      <c r="B11" s="2" t="s">
        <v>301</v>
      </c>
      <c r="C11" s="1" t="s">
        <v>67</v>
      </c>
      <c r="D11" s="1">
        <f>COUNT(Player_Gold[[#This Row],[Set 1.I]:[Set 10.II]])</f>
        <v>1</v>
      </c>
      <c r="E11" s="2"/>
      <c r="F11" s="2"/>
      <c r="G11" s="2"/>
      <c r="H11" s="2"/>
      <c r="I11" s="2"/>
      <c r="J11" s="2"/>
      <c r="K11" s="2">
        <v>1.6006944444444445E-2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idden="1" x14ac:dyDescent="0.25">
      <c r="A12" s="2">
        <f>SUM(Player_Gold[[#This Row],[Set 1.I]:[Set 10.II]])</f>
        <v>1.6898148148148148E-2</v>
      </c>
      <c r="B12" s="2" t="s">
        <v>301</v>
      </c>
      <c r="C12" s="1" t="s">
        <v>111</v>
      </c>
      <c r="D12" s="1">
        <f>COUNT(Player_Gold[[#This Row],[Set 1.I]:[Set 10.II]])</f>
        <v>1</v>
      </c>
      <c r="E12" s="2"/>
      <c r="F12" s="2">
        <v>1.6898148148148148E-2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idden="1" x14ac:dyDescent="0.25">
      <c r="A13" s="2">
        <f>SUM(Player_Gold[[#This Row],[Set 1.I]:[Set 10.II]])</f>
        <v>1.7245370370370369E-2</v>
      </c>
      <c r="B13" s="2" t="s">
        <v>301</v>
      </c>
      <c r="C13" s="1" t="s">
        <v>130</v>
      </c>
      <c r="D13" s="1">
        <f>COUNT(Player_Gold[[#This Row],[Set 1.I]:[Set 10.II]])</f>
        <v>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>
        <v>1.7245370370370369E-2</v>
      </c>
      <c r="X13" s="2"/>
    </row>
    <row r="14" spans="1:24" hidden="1" x14ac:dyDescent="0.25">
      <c r="A14" s="2">
        <f>SUM(Player_Gold[[#This Row],[Set 1.I]:[Set 10.II]])</f>
        <v>1.7476851851851851E-2</v>
      </c>
      <c r="B14" s="2"/>
      <c r="C14" s="1" t="s">
        <v>131</v>
      </c>
      <c r="D14" s="1">
        <f>COUNT(Player_Gold[[#This Row],[Set 1.I]:[Set 10.II]])</f>
        <v>1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>
        <v>1.7476851851851851E-2</v>
      </c>
    </row>
    <row r="15" spans="1:24" hidden="1" x14ac:dyDescent="0.25">
      <c r="A15" s="2">
        <f>SUM(Player_Gold[[#This Row],[Set 1.I]:[Set 10.II]])</f>
        <v>2.0104166666666666E-2</v>
      </c>
      <c r="B15" s="2" t="s">
        <v>301</v>
      </c>
      <c r="C15" s="1" t="s">
        <v>27</v>
      </c>
      <c r="D15" s="1">
        <f>COUNT(Player_Gold[[#This Row],[Set 1.I]:[Set 10.II]])</f>
        <v>1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>
        <v>2.0104166666666666E-2</v>
      </c>
      <c r="P15" s="2"/>
      <c r="Q15" s="2"/>
      <c r="R15" s="2"/>
      <c r="S15" s="2"/>
      <c r="T15" s="2"/>
      <c r="U15" s="2"/>
      <c r="V15" s="2"/>
      <c r="W15" s="2"/>
      <c r="X15" s="2"/>
    </row>
    <row r="16" spans="1:24" hidden="1" x14ac:dyDescent="0.25">
      <c r="A16" s="2">
        <f>SUM(Player_Gold[[#This Row],[Set 1.I]:[Set 10.II]])</f>
        <v>2.1666666666666667E-2</v>
      </c>
      <c r="B16" s="2" t="s">
        <v>301</v>
      </c>
      <c r="C16" s="1" t="s">
        <v>39</v>
      </c>
      <c r="D16" s="1">
        <f>COUNT(Player_Gold[[#This Row],[Set 1.I]:[Set 10.II]])</f>
        <v>1</v>
      </c>
      <c r="E16" s="2"/>
      <c r="F16" s="2">
        <v>2.1666666666666667E-2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idden="1" x14ac:dyDescent="0.25">
      <c r="A17" s="2">
        <f>SUM(Player_Gold[[#This Row],[Set 1.I]:[Set 10.II]])</f>
        <v>2.3842592592592596E-2</v>
      </c>
      <c r="B17" s="2" t="s">
        <v>301</v>
      </c>
      <c r="C17" s="1" t="s">
        <v>65</v>
      </c>
      <c r="D17" s="1">
        <f>COUNT(Player_Gold[[#This Row],[Set 1.I]:[Set 10.II]])</f>
        <v>1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>
        <v>2.3842592592592596E-2</v>
      </c>
      <c r="P17" s="2"/>
      <c r="Q17" s="2"/>
      <c r="R17" s="2"/>
      <c r="S17" s="2"/>
      <c r="T17" s="2"/>
      <c r="U17" s="2"/>
      <c r="V17" s="2"/>
      <c r="W17" s="2"/>
      <c r="X17" s="2"/>
    </row>
    <row r="18" spans="1:24" hidden="1" x14ac:dyDescent="0.25">
      <c r="A18" s="2">
        <f>SUM(Player_Gold[[#This Row],[Set 1.I]:[Set 10.II]])</f>
        <v>2.3854166666666666E-2</v>
      </c>
      <c r="B18" s="2" t="s">
        <v>301</v>
      </c>
      <c r="C18" s="1" t="s">
        <v>112</v>
      </c>
      <c r="D18" s="1">
        <f>COUNT(Player_Gold[[#This Row],[Set 1.I]:[Set 10.II]])</f>
        <v>1</v>
      </c>
      <c r="E18" s="2"/>
      <c r="F18" s="2">
        <v>2.3854166666666666E-2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idden="1" x14ac:dyDescent="0.25">
      <c r="A19" s="2">
        <f>SUM(Player_Gold[[#This Row],[Set 1.I]:[Set 10.II]])</f>
        <v>2.4270833333333335E-2</v>
      </c>
      <c r="B19" s="2" t="s">
        <v>301</v>
      </c>
      <c r="C19" s="1" t="s">
        <v>100</v>
      </c>
      <c r="D19" s="1">
        <f>COUNT(Player_Gold[[#This Row],[Set 1.I]:[Set 10.II]])</f>
        <v>1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>
        <v>2.4270833333333335E-2</v>
      </c>
      <c r="X19" s="2"/>
    </row>
    <row r="20" spans="1:24" hidden="1" x14ac:dyDescent="0.25">
      <c r="A20" s="2">
        <f>SUM(Player_Gold[[#This Row],[Set 1.I]:[Set 10.II]])</f>
        <v>2.4745370370370372E-2</v>
      </c>
      <c r="B20" s="2" t="s">
        <v>301</v>
      </c>
      <c r="C20" s="1" t="s">
        <v>28</v>
      </c>
      <c r="D20" s="1">
        <f>COUNT(Player_Gold[[#This Row],[Set 1.I]:[Set 10.II]])</f>
        <v>1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>
        <v>2.4745370370370372E-2</v>
      </c>
      <c r="P20" s="2"/>
      <c r="Q20" s="2"/>
      <c r="R20" s="2"/>
      <c r="S20" s="2"/>
      <c r="T20" s="2"/>
      <c r="U20" s="2"/>
      <c r="V20" s="2"/>
      <c r="W20" s="2"/>
      <c r="X20" s="2"/>
    </row>
    <row r="21" spans="1:24" hidden="1" x14ac:dyDescent="0.25">
      <c r="A21" s="2">
        <f>SUM(Player_Gold[[#This Row],[Set 1.I]:[Set 10.II]])</f>
        <v>2.4849537037037035E-2</v>
      </c>
      <c r="B21" s="2" t="s">
        <v>301</v>
      </c>
      <c r="C21" s="1" t="s">
        <v>114</v>
      </c>
      <c r="D21" s="1">
        <f>COUNT(Player_Gold[[#This Row],[Set 1.I]:[Set 10.II]])</f>
        <v>1</v>
      </c>
      <c r="E21" s="2"/>
      <c r="F21" s="2">
        <v>2.4849537037037035E-2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idden="1" x14ac:dyDescent="0.25">
      <c r="A22" s="2">
        <f>SUM(Player_Gold[[#This Row],[Set 1.I]:[Set 10.II]])</f>
        <v>2.5624999999999998E-2</v>
      </c>
      <c r="B22" s="2" t="s">
        <v>301</v>
      </c>
      <c r="C22" s="1" t="s">
        <v>78</v>
      </c>
      <c r="D22" s="1">
        <f>COUNT(Player_Gold[[#This Row],[Set 1.I]:[Set 10.II]])</f>
        <v>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>
        <v>2.5624999999999998E-2</v>
      </c>
      <c r="P22" s="2"/>
      <c r="Q22" s="2"/>
      <c r="R22" s="2"/>
      <c r="S22" s="2"/>
      <c r="T22" s="2"/>
      <c r="U22" s="2"/>
      <c r="V22" s="2"/>
      <c r="W22" s="2"/>
      <c r="X22" s="2"/>
    </row>
    <row r="23" spans="1:24" hidden="1" x14ac:dyDescent="0.25">
      <c r="A23" s="2">
        <f>SUM(Player_Gold[[#This Row],[Set 1.I]:[Set 10.II]])</f>
        <v>2.5624999999999998E-2</v>
      </c>
      <c r="B23" s="2" t="s">
        <v>301</v>
      </c>
      <c r="C23" s="1" t="s">
        <v>124</v>
      </c>
      <c r="D23" s="1">
        <f>COUNT(Player_Gold[[#This Row],[Set 1.I]:[Set 10.II]])</f>
        <v>1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>
        <v>2.5624999999999998E-2</v>
      </c>
      <c r="P23" s="2"/>
      <c r="Q23" s="2"/>
      <c r="R23" s="2"/>
      <c r="S23" s="2"/>
      <c r="T23" s="2"/>
      <c r="U23" s="2"/>
      <c r="V23" s="2"/>
      <c r="W23" s="2"/>
      <c r="X23" s="2"/>
    </row>
    <row r="24" spans="1:24" hidden="1" x14ac:dyDescent="0.25">
      <c r="A24" s="2">
        <f>SUM(Player_Gold[[#This Row],[Set 1.I]:[Set 10.II]])</f>
        <v>2.659722222222222E-2</v>
      </c>
      <c r="B24" s="2" t="s">
        <v>301</v>
      </c>
      <c r="C24" s="1" t="s">
        <v>119</v>
      </c>
      <c r="D24" s="1">
        <f>COUNT(Player_Gold[[#This Row],[Set 1.I]:[Set 10.II]])</f>
        <v>2</v>
      </c>
      <c r="E24" s="2"/>
      <c r="F24" s="2"/>
      <c r="G24" s="2"/>
      <c r="H24" s="2"/>
      <c r="I24" s="2">
        <v>1.5046296296296295E-2</v>
      </c>
      <c r="J24" s="2">
        <v>1.1550925925925925E-2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idden="1" x14ac:dyDescent="0.25">
      <c r="A25" s="2">
        <f>SUM(Player_Gold[[#This Row],[Set 1.I]:[Set 10.II]])</f>
        <v>2.9525462962962962E-2</v>
      </c>
      <c r="B25" s="2" t="s">
        <v>301</v>
      </c>
      <c r="C25" s="1" t="s">
        <v>83</v>
      </c>
      <c r="D25" s="1">
        <f>COUNT(Player_Gold[[#This Row],[Set 1.I]:[Set 10.II]])</f>
        <v>1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>
        <v>2.9525462962962962E-2</v>
      </c>
      <c r="Q25" s="2"/>
      <c r="R25" s="2"/>
      <c r="S25" s="2"/>
      <c r="T25" s="2"/>
      <c r="U25" s="2"/>
      <c r="V25" s="2"/>
      <c r="W25" s="2"/>
      <c r="X25" s="2"/>
    </row>
    <row r="26" spans="1:24" hidden="1" x14ac:dyDescent="0.25">
      <c r="A26" s="2">
        <f>SUM(Player_Gold[[#This Row],[Set 1.I]:[Set 10.II]])</f>
        <v>3.2430555555555553E-2</v>
      </c>
      <c r="B26" s="2" t="s">
        <v>301</v>
      </c>
      <c r="C26" s="1" t="s">
        <v>63</v>
      </c>
      <c r="D26" s="1">
        <f>COUNT(Player_Gold[[#This Row],[Set 1.I]:[Set 10.II]])</f>
        <v>2</v>
      </c>
      <c r="E26" s="2"/>
      <c r="F26" s="2"/>
      <c r="G26" s="2"/>
      <c r="H26" s="2"/>
      <c r="I26" s="2"/>
      <c r="J26" s="2">
        <v>1.2638888888888889E-2</v>
      </c>
      <c r="K26" s="2"/>
      <c r="L26" s="2"/>
      <c r="M26" s="2"/>
      <c r="N26" s="2"/>
      <c r="O26" s="2">
        <v>1.9791666666666666E-2</v>
      </c>
      <c r="P26" s="2"/>
      <c r="Q26" s="2"/>
      <c r="R26" s="2"/>
      <c r="S26" s="2"/>
      <c r="T26" s="2"/>
      <c r="U26" s="2"/>
      <c r="V26" s="2"/>
      <c r="W26" s="2"/>
      <c r="X26" s="2"/>
    </row>
    <row r="27" spans="1:24" hidden="1" x14ac:dyDescent="0.25">
      <c r="A27" s="2">
        <f>SUM(Player_Gold[[#This Row],[Set 1.I]:[Set 10.II]])</f>
        <v>3.2962962962962958E-2</v>
      </c>
      <c r="B27" s="2" t="s">
        <v>301</v>
      </c>
      <c r="C27" s="1" t="s">
        <v>126</v>
      </c>
      <c r="D27" s="1">
        <f>COUNT(Player_Gold[[#This Row],[Set 1.I]:[Set 10.II]])</f>
        <v>2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>
        <v>1.9537037037037037E-2</v>
      </c>
      <c r="R27" s="2"/>
      <c r="S27" s="2">
        <v>1.3425925925925924E-2</v>
      </c>
      <c r="T27" s="2"/>
      <c r="U27" s="2"/>
      <c r="V27" s="2"/>
      <c r="W27" s="2"/>
      <c r="X27" s="2"/>
    </row>
    <row r="28" spans="1:24" hidden="1" x14ac:dyDescent="0.25">
      <c r="A28" s="2">
        <f>SUM(Player_Gold[[#This Row],[Set 1.I]:[Set 10.II]])</f>
        <v>3.4155092592592598E-2</v>
      </c>
      <c r="B28" s="2" t="s">
        <v>301</v>
      </c>
      <c r="C28" s="1" t="s">
        <v>45</v>
      </c>
      <c r="D28" s="1">
        <f>COUNT(Player_Gold[[#This Row],[Set 1.I]:[Set 10.II]])</f>
        <v>2</v>
      </c>
      <c r="E28" s="2"/>
      <c r="F28" s="2">
        <v>1.6608796296296299E-2</v>
      </c>
      <c r="G28" s="2">
        <v>1.7546296296296296E-2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idden="1" x14ac:dyDescent="0.25">
      <c r="A29" s="2">
        <f>SUM(Player_Gold[[#This Row],[Set 1.I]:[Set 10.II]])</f>
        <v>3.4872685185185187E-2</v>
      </c>
      <c r="B29" s="2" t="s">
        <v>301</v>
      </c>
      <c r="C29" s="1" t="s">
        <v>48</v>
      </c>
      <c r="D29" s="1">
        <f>COUNT(Player_Gold[[#This Row],[Set 1.I]:[Set 10.II]])</f>
        <v>2</v>
      </c>
      <c r="E29" s="2"/>
      <c r="F29" s="2">
        <v>1.6608796296296299E-2</v>
      </c>
      <c r="G29" s="2">
        <v>1.8263888888888889E-2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idden="1" x14ac:dyDescent="0.25">
      <c r="A30" s="2">
        <f>SUM(Player_Gold[[#This Row],[Set 1.I]:[Set 10.II]])</f>
        <v>3.557870370370371E-2</v>
      </c>
      <c r="B30" s="2" t="s">
        <v>301</v>
      </c>
      <c r="C30" s="1" t="s">
        <v>37</v>
      </c>
      <c r="D30" s="1">
        <f>COUNT(Player_Gold[[#This Row],[Set 1.I]:[Set 10.II]])</f>
        <v>2</v>
      </c>
      <c r="E30" s="2"/>
      <c r="F30" s="2">
        <v>1.7754629629629631E-2</v>
      </c>
      <c r="G30" s="2"/>
      <c r="H30" s="2">
        <v>1.7824074074074076E-2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idden="1" x14ac:dyDescent="0.25">
      <c r="A31" s="2">
        <f>SUM(Player_Gold[[#This Row],[Set 1.I]:[Set 10.II]])</f>
        <v>3.5891203703703703E-2</v>
      </c>
      <c r="B31" s="2" t="s">
        <v>301</v>
      </c>
      <c r="C31" s="1" t="s">
        <v>77</v>
      </c>
      <c r="D31" s="1">
        <f>COUNT(Player_Gold[[#This Row],[Set 1.I]:[Set 10.II]])</f>
        <v>2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>
        <v>1.5127314814814816E-2</v>
      </c>
      <c r="P31" s="2">
        <v>2.0763888888888887E-2</v>
      </c>
      <c r="Q31" s="2"/>
      <c r="R31" s="2"/>
      <c r="S31" s="2"/>
      <c r="T31" s="2"/>
      <c r="U31" s="2"/>
      <c r="V31" s="2"/>
      <c r="W31" s="2"/>
      <c r="X31" s="2"/>
    </row>
    <row r="32" spans="1:24" hidden="1" x14ac:dyDescent="0.25">
      <c r="A32" s="2">
        <f>SUM(Player_Gold[[#This Row],[Set 1.I]:[Set 10.II]])</f>
        <v>3.5891203703703703E-2</v>
      </c>
      <c r="B32" s="2" t="s">
        <v>301</v>
      </c>
      <c r="C32" s="1" t="s">
        <v>82</v>
      </c>
      <c r="D32" s="1">
        <f>COUNT(Player_Gold[[#This Row],[Set 1.I]:[Set 10.II]])</f>
        <v>2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>
        <v>1.5127314814814816E-2</v>
      </c>
      <c r="P32" s="2">
        <v>2.0763888888888887E-2</v>
      </c>
      <c r="Q32" s="2"/>
      <c r="R32" s="2"/>
      <c r="S32" s="2"/>
      <c r="T32" s="2"/>
      <c r="U32" s="2"/>
      <c r="V32" s="2"/>
      <c r="W32" s="2"/>
      <c r="X32" s="2"/>
    </row>
    <row r="33" spans="1:24" hidden="1" x14ac:dyDescent="0.25">
      <c r="A33" s="2">
        <f>SUM(Player_Gold[[#This Row],[Set 1.I]:[Set 10.II]])</f>
        <v>3.6724537037037035E-2</v>
      </c>
      <c r="B33" s="2" t="s">
        <v>301</v>
      </c>
      <c r="C33" s="1" t="s">
        <v>109</v>
      </c>
      <c r="D33" s="1">
        <f>COUNT(Player_Gold[[#This Row],[Set 1.I]:[Set 10.II]])</f>
        <v>2</v>
      </c>
      <c r="E33" s="2">
        <v>1.7499999999999998E-2</v>
      </c>
      <c r="F33" s="2">
        <v>1.9224537037037037E-2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idden="1" x14ac:dyDescent="0.25">
      <c r="A34" s="2">
        <f>SUM(Player_Gold[[#This Row],[Set 1.I]:[Set 10.II]])</f>
        <v>3.7581018518518514E-2</v>
      </c>
      <c r="B34" s="2" t="s">
        <v>301</v>
      </c>
      <c r="C34" s="1" t="s">
        <v>76</v>
      </c>
      <c r="D34" s="1">
        <f>COUNT(Player_Gold[[#This Row],[Set 1.I]:[Set 10.II]])</f>
        <v>2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>
        <v>2.0104166666666666E-2</v>
      </c>
      <c r="P34" s="2"/>
      <c r="Q34" s="2"/>
      <c r="R34" s="2"/>
      <c r="S34" s="2"/>
      <c r="T34" s="2"/>
      <c r="U34" s="2"/>
      <c r="V34" s="2"/>
      <c r="W34" s="2"/>
      <c r="X34" s="2">
        <v>1.7476851851851851E-2</v>
      </c>
    </row>
    <row r="35" spans="1:24" hidden="1" x14ac:dyDescent="0.25">
      <c r="A35" s="2">
        <f>SUM(Player_Gold[[#This Row],[Set 1.I]:[Set 10.II]])</f>
        <v>3.7766203703703705E-2</v>
      </c>
      <c r="B35" s="2" t="s">
        <v>301</v>
      </c>
      <c r="C35" s="1" t="s">
        <v>49</v>
      </c>
      <c r="D35" s="1">
        <f>COUNT(Player_Gold[[#This Row],[Set 1.I]:[Set 10.II]])</f>
        <v>2</v>
      </c>
      <c r="E35" s="2"/>
      <c r="F35" s="2"/>
      <c r="G35" s="2">
        <v>1.5925925925925927E-2</v>
      </c>
      <c r="H35" s="2"/>
      <c r="I35" s="2"/>
      <c r="J35" s="2"/>
      <c r="K35" s="2"/>
      <c r="L35" s="2"/>
      <c r="M35" s="2"/>
      <c r="N35" s="2"/>
      <c r="O35" s="2"/>
      <c r="P35" s="2">
        <v>2.1840277777777778E-2</v>
      </c>
      <c r="Q35" s="2"/>
      <c r="R35" s="2"/>
      <c r="S35" s="2"/>
      <c r="T35" s="2"/>
      <c r="U35" s="2"/>
      <c r="V35" s="2"/>
      <c r="W35" s="2"/>
      <c r="X35" s="2"/>
    </row>
    <row r="36" spans="1:24" hidden="1" x14ac:dyDescent="0.25">
      <c r="A36" s="2">
        <f>SUM(Player_Gold[[#This Row],[Set 1.I]:[Set 10.II]])</f>
        <v>3.8287037037037036E-2</v>
      </c>
      <c r="B36" s="2" t="s">
        <v>301</v>
      </c>
      <c r="C36" s="1" t="s">
        <v>31</v>
      </c>
      <c r="D36" s="1">
        <f>COUNT(Player_Gold[[#This Row],[Set 1.I]:[Set 10.II]])</f>
        <v>2</v>
      </c>
      <c r="E36" s="2"/>
      <c r="F36" s="2">
        <v>1.7800925925925925E-2</v>
      </c>
      <c r="G36" s="2"/>
      <c r="H36" s="2"/>
      <c r="I36" s="2"/>
      <c r="J36" s="2"/>
      <c r="K36" s="2">
        <v>2.0486111111111111E-2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idden="1" x14ac:dyDescent="0.25">
      <c r="A37" s="2">
        <f>SUM(Player_Gold[[#This Row],[Set 1.I]:[Set 10.II]])</f>
        <v>4.0937500000000002E-2</v>
      </c>
      <c r="B37" s="2" t="s">
        <v>301</v>
      </c>
      <c r="C37" s="1" t="s">
        <v>42</v>
      </c>
      <c r="D37" s="1">
        <f>COUNT(Player_Gold[[#This Row],[Set 1.I]:[Set 10.II]])</f>
        <v>2</v>
      </c>
      <c r="E37" s="2"/>
      <c r="F37" s="2"/>
      <c r="G37" s="2">
        <v>2.0173611111111111E-2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>
        <v>2.0763888888888887E-2</v>
      </c>
      <c r="S37" s="2"/>
      <c r="T37" s="2"/>
      <c r="U37" s="2"/>
      <c r="V37" s="2"/>
      <c r="W37" s="2"/>
      <c r="X37" s="2"/>
    </row>
    <row r="38" spans="1:24" hidden="1" x14ac:dyDescent="0.25">
      <c r="A38" s="2">
        <f>SUM(Player_Gold[[#This Row],[Set 1.I]:[Set 10.II]])</f>
        <v>4.5381944444444447E-2</v>
      </c>
      <c r="B38" s="2" t="s">
        <v>301</v>
      </c>
      <c r="C38" s="1" t="s">
        <v>80</v>
      </c>
      <c r="D38" s="1">
        <f>COUNT(Player_Gold[[#This Row],[Set 1.I]:[Set 10.II]])</f>
        <v>3</v>
      </c>
      <c r="E38" s="2"/>
      <c r="F38" s="2"/>
      <c r="G38" s="2"/>
      <c r="H38" s="2"/>
      <c r="I38" s="2">
        <v>1.5046296296296295E-2</v>
      </c>
      <c r="J38" s="2"/>
      <c r="K38" s="2"/>
      <c r="L38" s="2"/>
      <c r="M38" s="2"/>
      <c r="N38" s="2"/>
      <c r="O38" s="2">
        <v>1.6620370370370372E-2</v>
      </c>
      <c r="P38" s="2"/>
      <c r="Q38" s="2">
        <v>1.3715277777777778E-2</v>
      </c>
      <c r="R38" s="2"/>
      <c r="S38" s="2"/>
      <c r="T38" s="2"/>
      <c r="U38" s="2"/>
      <c r="V38" s="2"/>
      <c r="W38" s="2"/>
      <c r="X38" s="2"/>
    </row>
    <row r="39" spans="1:24" hidden="1" x14ac:dyDescent="0.25">
      <c r="A39" s="2">
        <f>SUM(Player_Gold[[#This Row],[Set 1.I]:[Set 10.II]])</f>
        <v>4.8263888888888891E-2</v>
      </c>
      <c r="B39" s="2" t="s">
        <v>301</v>
      </c>
      <c r="C39" s="1" t="s">
        <v>64</v>
      </c>
      <c r="D39" s="1">
        <f>COUNT(Player_Gold[[#This Row],[Set 1.I]:[Set 10.II]])</f>
        <v>3</v>
      </c>
      <c r="E39" s="2"/>
      <c r="F39" s="2"/>
      <c r="G39" s="2"/>
      <c r="H39" s="2"/>
      <c r="I39" s="2"/>
      <c r="J39" s="2">
        <v>1.3125E-2</v>
      </c>
      <c r="K39" s="2">
        <v>1.6805555555555556E-2</v>
      </c>
      <c r="L39" s="2"/>
      <c r="M39" s="2"/>
      <c r="N39" s="2"/>
      <c r="O39" s="2">
        <v>1.8333333333333333E-2</v>
      </c>
      <c r="P39" s="2"/>
      <c r="Q39" s="2"/>
      <c r="R39" s="2"/>
      <c r="S39" s="2"/>
      <c r="T39" s="2"/>
      <c r="U39" s="2"/>
      <c r="V39" s="2"/>
      <c r="W39" s="2"/>
      <c r="X39" s="2"/>
    </row>
    <row r="40" spans="1:24" hidden="1" x14ac:dyDescent="0.25">
      <c r="A40" s="2">
        <f>SUM(Player_Gold[[#This Row],[Set 1.I]:[Set 10.II]])</f>
        <v>4.9421296296296297E-2</v>
      </c>
      <c r="B40" s="2" t="s">
        <v>301</v>
      </c>
      <c r="C40" s="1" t="s">
        <v>121</v>
      </c>
      <c r="D40" s="1">
        <f>COUNT(Player_Gold[[#This Row],[Set 1.I]:[Set 10.II]])</f>
        <v>3</v>
      </c>
      <c r="E40" s="2"/>
      <c r="F40" s="2"/>
      <c r="G40" s="2"/>
      <c r="H40" s="2"/>
      <c r="I40" s="2"/>
      <c r="J40" s="2"/>
      <c r="K40" s="2">
        <v>1.6006944444444445E-2</v>
      </c>
      <c r="L40" s="2"/>
      <c r="M40" s="2"/>
      <c r="N40" s="2"/>
      <c r="O40" s="2"/>
      <c r="P40" s="2">
        <v>2.1550925925925928E-2</v>
      </c>
      <c r="Q40" s="2"/>
      <c r="R40" s="2"/>
      <c r="S40" s="2">
        <v>1.1863425925925925E-2</v>
      </c>
      <c r="T40" s="2"/>
      <c r="U40" s="2"/>
      <c r="V40" s="2"/>
      <c r="W40" s="2"/>
      <c r="X40" s="2"/>
    </row>
    <row r="41" spans="1:24" hidden="1" x14ac:dyDescent="0.25">
      <c r="A41" s="2">
        <f>SUM(Player_Gold[[#This Row],[Set 1.I]:[Set 10.II]])</f>
        <v>4.9791666666666665E-2</v>
      </c>
      <c r="B41" s="2" t="s">
        <v>301</v>
      </c>
      <c r="C41" s="1" t="s">
        <v>90</v>
      </c>
      <c r="D41" s="1">
        <f>COUNT(Player_Gold[[#This Row],[Set 1.I]:[Set 10.II]])</f>
        <v>3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>
        <v>1.8333333333333333E-2</v>
      </c>
      <c r="P41" s="2"/>
      <c r="Q41" s="2"/>
      <c r="R41" s="2">
        <v>1.5428240740740741E-2</v>
      </c>
      <c r="S41" s="2">
        <v>1.6030092592592592E-2</v>
      </c>
      <c r="T41" s="2"/>
      <c r="U41" s="2"/>
      <c r="V41" s="2"/>
      <c r="W41" s="2"/>
      <c r="X41" s="2"/>
    </row>
    <row r="42" spans="1:24" hidden="1" x14ac:dyDescent="0.25">
      <c r="A42" s="2">
        <f>SUM(Player_Gold[[#This Row],[Set 1.I]:[Set 10.II]])</f>
        <v>5.0694444444444445E-2</v>
      </c>
      <c r="B42" s="2" t="s">
        <v>301</v>
      </c>
      <c r="C42" s="1" t="s">
        <v>1</v>
      </c>
      <c r="D42" s="1">
        <f>COUNT(Player_Gold[[#This Row],[Set 1.I]:[Set 10.II]])</f>
        <v>3</v>
      </c>
      <c r="E42" s="2"/>
      <c r="F42" s="2">
        <v>1.6898148148148148E-2</v>
      </c>
      <c r="G42" s="2"/>
      <c r="H42" s="2"/>
      <c r="I42" s="2"/>
      <c r="J42" s="2"/>
      <c r="K42" s="2"/>
      <c r="L42" s="2"/>
      <c r="M42" s="2"/>
      <c r="N42" s="2">
        <v>1.4768518518518519E-2</v>
      </c>
      <c r="O42" s="2"/>
      <c r="P42" s="2"/>
      <c r="Q42" s="2"/>
      <c r="R42" s="2"/>
      <c r="S42" s="2"/>
      <c r="T42" s="2"/>
      <c r="U42" s="2"/>
      <c r="V42" s="2"/>
      <c r="W42" s="2"/>
      <c r="X42" s="2">
        <v>1.9027777777777779E-2</v>
      </c>
    </row>
    <row r="43" spans="1:24" hidden="1" x14ac:dyDescent="0.25">
      <c r="A43" s="2">
        <f>SUM(Player_Gold[[#This Row],[Set 1.I]:[Set 10.II]])</f>
        <v>5.545138888888889E-2</v>
      </c>
      <c r="B43" s="2" t="s">
        <v>301</v>
      </c>
      <c r="C43" s="1" t="s">
        <v>72</v>
      </c>
      <c r="D43" s="1">
        <f>COUNT(Player_Gold[[#This Row],[Set 1.I]:[Set 10.II]])</f>
        <v>4</v>
      </c>
      <c r="E43" s="2"/>
      <c r="F43" s="2"/>
      <c r="G43" s="2"/>
      <c r="H43" s="2"/>
      <c r="I43" s="2"/>
      <c r="J43" s="2"/>
      <c r="K43" s="2"/>
      <c r="L43" s="2"/>
      <c r="M43" s="2"/>
      <c r="N43" s="2">
        <v>1.2766203703703703E-2</v>
      </c>
      <c r="O43" s="2"/>
      <c r="P43" s="2"/>
      <c r="Q43" s="2">
        <v>1.9537037037037037E-2</v>
      </c>
      <c r="R43" s="2">
        <v>9.7222222222222224E-3</v>
      </c>
      <c r="S43" s="2">
        <v>1.3425925925925924E-2</v>
      </c>
      <c r="T43" s="2"/>
      <c r="U43" s="2"/>
      <c r="V43" s="2"/>
      <c r="W43" s="2"/>
      <c r="X43" s="2"/>
    </row>
    <row r="44" spans="1:24" hidden="1" x14ac:dyDescent="0.25">
      <c r="A44" s="2">
        <f>SUM(Player_Gold[[#This Row],[Set 1.I]:[Set 10.II]])</f>
        <v>5.7997685185185194E-2</v>
      </c>
      <c r="B44" s="2" t="s">
        <v>301</v>
      </c>
      <c r="C44" s="1" t="s">
        <v>33</v>
      </c>
      <c r="D44" s="1">
        <f>COUNT(Player_Gold[[#This Row],[Set 1.I]:[Set 10.II]])</f>
        <v>3</v>
      </c>
      <c r="E44" s="2"/>
      <c r="F44" s="2">
        <v>1.6608796296296299E-2</v>
      </c>
      <c r="G44" s="2">
        <v>1.7546296296296296E-2</v>
      </c>
      <c r="H44" s="2"/>
      <c r="I44" s="2"/>
      <c r="J44" s="2"/>
      <c r="K44" s="2"/>
      <c r="L44" s="2"/>
      <c r="M44" s="2"/>
      <c r="N44" s="2"/>
      <c r="O44" s="2">
        <v>2.3842592592592596E-2</v>
      </c>
      <c r="P44" s="2"/>
      <c r="Q44" s="2"/>
      <c r="R44" s="2"/>
      <c r="S44" s="2"/>
      <c r="T44" s="2"/>
      <c r="U44" s="2"/>
      <c r="V44" s="2"/>
      <c r="W44" s="2"/>
      <c r="X44" s="2"/>
    </row>
    <row r="45" spans="1:24" hidden="1" x14ac:dyDescent="0.25">
      <c r="A45" s="2">
        <f>SUM(Player_Gold[[#This Row],[Set 1.I]:[Set 10.II]])</f>
        <v>6.1759259259259257E-2</v>
      </c>
      <c r="B45" s="2" t="s">
        <v>301</v>
      </c>
      <c r="C45" s="1" t="s">
        <v>46</v>
      </c>
      <c r="D45" s="1">
        <f>COUNT(Player_Gold[[#This Row],[Set 1.I]:[Set 10.II]])</f>
        <v>4</v>
      </c>
      <c r="E45" s="2"/>
      <c r="F45" s="2"/>
      <c r="G45" s="2">
        <v>2.0173611111111111E-2</v>
      </c>
      <c r="H45" s="2"/>
      <c r="I45" s="2"/>
      <c r="J45" s="2">
        <v>1.5092592592592593E-2</v>
      </c>
      <c r="K45" s="2"/>
      <c r="L45" s="2"/>
      <c r="M45" s="2"/>
      <c r="N45" s="2"/>
      <c r="O45" s="2"/>
      <c r="P45" s="2"/>
      <c r="Q45" s="2">
        <v>1.53125E-2</v>
      </c>
      <c r="R45" s="2"/>
      <c r="S45" s="2">
        <v>1.1180555555555556E-2</v>
      </c>
      <c r="T45" s="2"/>
      <c r="U45" s="2"/>
      <c r="V45" s="2"/>
      <c r="W45" s="2"/>
      <c r="X45" s="2"/>
    </row>
    <row r="46" spans="1:24" hidden="1" x14ac:dyDescent="0.25">
      <c r="A46" s="2">
        <f>SUM(Player_Gold[[#This Row],[Set 1.I]:[Set 10.II]])</f>
        <v>6.4062499999999994E-2</v>
      </c>
      <c r="B46" s="2" t="s">
        <v>301</v>
      </c>
      <c r="C46" s="1" t="s">
        <v>30</v>
      </c>
      <c r="D46" s="1">
        <f>COUNT(Player_Gold[[#This Row],[Set 1.I]:[Set 10.II]])</f>
        <v>4</v>
      </c>
      <c r="E46" s="2">
        <v>1.6157407407407409E-2</v>
      </c>
      <c r="F46" s="2">
        <v>1.6018518518518519E-2</v>
      </c>
      <c r="G46" s="2">
        <v>1.4699074074074074E-2</v>
      </c>
      <c r="H46" s="2"/>
      <c r="I46" s="2"/>
      <c r="J46" s="2"/>
      <c r="K46" s="2"/>
      <c r="L46" s="2"/>
      <c r="M46" s="2"/>
      <c r="N46" s="2">
        <v>1.7187499999999998E-2</v>
      </c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idden="1" x14ac:dyDescent="0.25">
      <c r="A47" s="2">
        <f>SUM(Player_Gold[[#This Row],[Set 1.I]:[Set 10.II]])</f>
        <v>6.6238425925925937E-2</v>
      </c>
      <c r="B47" s="2" t="s">
        <v>301</v>
      </c>
      <c r="C47" s="1" t="s">
        <v>75</v>
      </c>
      <c r="D47" s="1">
        <f>COUNT(Player_Gold[[#This Row],[Set 1.I]:[Set 10.II]])</f>
        <v>4</v>
      </c>
      <c r="E47" s="2"/>
      <c r="F47" s="2">
        <v>1.6018518518518519E-2</v>
      </c>
      <c r="G47" s="2">
        <v>1.4699074074074074E-2</v>
      </c>
      <c r="H47" s="2"/>
      <c r="I47" s="2"/>
      <c r="J47" s="2"/>
      <c r="K47" s="2"/>
      <c r="L47" s="2"/>
      <c r="M47" s="2"/>
      <c r="N47" s="2">
        <v>1.7187499999999998E-2</v>
      </c>
      <c r="O47" s="2">
        <v>1.8333333333333333E-2</v>
      </c>
      <c r="P47" s="2"/>
      <c r="Q47" s="2"/>
      <c r="R47" s="2"/>
      <c r="S47" s="2"/>
      <c r="T47" s="2"/>
      <c r="U47" s="2"/>
      <c r="V47" s="2"/>
      <c r="W47" s="2"/>
      <c r="X47" s="2"/>
    </row>
    <row r="48" spans="1:24" hidden="1" x14ac:dyDescent="0.25">
      <c r="A48" s="2">
        <f>SUM(Player_Gold[[#This Row],[Set 1.I]:[Set 10.II]])</f>
        <v>7.2511574074074076E-2</v>
      </c>
      <c r="B48" s="2" t="s">
        <v>301</v>
      </c>
      <c r="C48" s="1" t="s">
        <v>92</v>
      </c>
      <c r="D48" s="1">
        <f>COUNT(Player_Gold[[#This Row],[Set 1.I]:[Set 10.II]])</f>
        <v>4</v>
      </c>
      <c r="E48" s="2"/>
      <c r="F48" s="2"/>
      <c r="G48" s="2"/>
      <c r="H48" s="2">
        <v>1.6180555555555556E-2</v>
      </c>
      <c r="I48" s="2"/>
      <c r="J48" s="2"/>
      <c r="K48" s="2"/>
      <c r="L48" s="2"/>
      <c r="M48" s="2"/>
      <c r="N48" s="2"/>
      <c r="O48" s="2"/>
      <c r="P48" s="2">
        <v>1.9560185185185184E-2</v>
      </c>
      <c r="Q48" s="2"/>
      <c r="R48" s="2"/>
      <c r="S48" s="2"/>
      <c r="T48" s="2"/>
      <c r="U48" s="2"/>
      <c r="V48" s="2"/>
      <c r="W48" s="2">
        <v>1.7719907407407406E-2</v>
      </c>
      <c r="X48" s="2">
        <v>1.9050925925925926E-2</v>
      </c>
    </row>
    <row r="49" spans="1:24" hidden="1" x14ac:dyDescent="0.25">
      <c r="A49" s="2">
        <f>SUM(Player_Gold[[#This Row],[Set 1.I]:[Set 10.II]])</f>
        <v>7.7442129629629639E-2</v>
      </c>
      <c r="B49" s="2" t="s">
        <v>301</v>
      </c>
      <c r="C49" s="1" t="s">
        <v>60</v>
      </c>
      <c r="D49" s="1">
        <f>COUNT(Player_Gold[[#This Row],[Set 1.I]:[Set 10.II]])</f>
        <v>6</v>
      </c>
      <c r="E49" s="2"/>
      <c r="F49" s="2"/>
      <c r="G49" s="2"/>
      <c r="H49" s="2"/>
      <c r="I49" s="2"/>
      <c r="J49" s="2">
        <v>9.386574074074075E-3</v>
      </c>
      <c r="K49" s="2">
        <v>1.3993055555555555E-2</v>
      </c>
      <c r="L49" s="2"/>
      <c r="M49" s="2"/>
      <c r="N49" s="2"/>
      <c r="O49" s="2">
        <v>1.3356481481481483E-2</v>
      </c>
      <c r="P49" s="2">
        <v>1.6863425925925928E-2</v>
      </c>
      <c r="Q49" s="2"/>
      <c r="R49" s="2">
        <v>1.0104166666666668E-2</v>
      </c>
      <c r="S49" s="2"/>
      <c r="T49" s="2"/>
      <c r="U49" s="2"/>
      <c r="V49" s="2"/>
      <c r="W49" s="2"/>
      <c r="X49" s="2">
        <v>1.3738425925925926E-2</v>
      </c>
    </row>
    <row r="50" spans="1:24" hidden="1" x14ac:dyDescent="0.25">
      <c r="A50" s="2">
        <f>SUM(Player_Gold[[#This Row],[Set 1.I]:[Set 10.II]])</f>
        <v>7.8379629629629632E-2</v>
      </c>
      <c r="B50" s="2" t="s">
        <v>301</v>
      </c>
      <c r="C50" s="1" t="s">
        <v>62</v>
      </c>
      <c r="D50" s="1">
        <f>COUNT(Player_Gold[[#This Row],[Set 1.I]:[Set 10.II]])</f>
        <v>6</v>
      </c>
      <c r="E50" s="2"/>
      <c r="F50" s="2"/>
      <c r="G50" s="2"/>
      <c r="H50" s="2"/>
      <c r="I50" s="2">
        <v>1.5972222222222224E-2</v>
      </c>
      <c r="J50" s="2">
        <v>1.0590277777777777E-2</v>
      </c>
      <c r="K50" s="2"/>
      <c r="L50" s="2"/>
      <c r="M50" s="2"/>
      <c r="N50" s="2"/>
      <c r="O50" s="2">
        <v>1.5833333333333335E-2</v>
      </c>
      <c r="P50" s="2"/>
      <c r="Q50" s="2"/>
      <c r="R50" s="2">
        <v>1.1226851851851854E-2</v>
      </c>
      <c r="S50" s="2">
        <v>1.0787037037037038E-2</v>
      </c>
      <c r="T50" s="2"/>
      <c r="U50" s="2"/>
      <c r="V50" s="2">
        <v>1.3969907407407408E-2</v>
      </c>
      <c r="W50" s="2"/>
      <c r="X50" s="2"/>
    </row>
    <row r="51" spans="1:24" hidden="1" x14ac:dyDescent="0.25">
      <c r="A51" s="2">
        <f>SUM(Player_Gold[[#This Row],[Set 1.I]:[Set 10.II]])</f>
        <v>8.3217592592592607E-2</v>
      </c>
      <c r="B51" s="2" t="s">
        <v>301</v>
      </c>
      <c r="C51" s="1" t="s">
        <v>50</v>
      </c>
      <c r="D51" s="1">
        <f>COUNT(Player_Gold[[#This Row],[Set 1.I]:[Set 10.II]])</f>
        <v>6</v>
      </c>
      <c r="E51" s="2"/>
      <c r="F51" s="2"/>
      <c r="G51" s="2">
        <v>1.5914351851851853E-2</v>
      </c>
      <c r="H51" s="2"/>
      <c r="I51" s="2"/>
      <c r="J51" s="2">
        <v>1.0300925925925927E-2</v>
      </c>
      <c r="K51" s="2"/>
      <c r="L51" s="2"/>
      <c r="M51" s="2"/>
      <c r="N51" s="2">
        <v>1.283564814814815E-2</v>
      </c>
      <c r="O51" s="2"/>
      <c r="P51" s="2"/>
      <c r="Q51" s="2"/>
      <c r="R51" s="2">
        <v>1.269675925925926E-2</v>
      </c>
      <c r="S51" s="2"/>
      <c r="T51" s="2">
        <v>1.6689814814814817E-2</v>
      </c>
      <c r="U51" s="2"/>
      <c r="V51" s="2">
        <v>1.4780092592592595E-2</v>
      </c>
      <c r="W51" s="2"/>
      <c r="X51" s="2"/>
    </row>
    <row r="52" spans="1:24" hidden="1" x14ac:dyDescent="0.25">
      <c r="A52" s="2">
        <f>SUM(Player_Gold[[#This Row],[Set 1.I]:[Set 10.II]])</f>
        <v>8.7812500000000002E-2</v>
      </c>
      <c r="B52" s="2" t="s">
        <v>301</v>
      </c>
      <c r="C52" s="1" t="s">
        <v>88</v>
      </c>
      <c r="D52" s="1">
        <f>COUNT(Player_Gold[[#This Row],[Set 1.I]:[Set 10.II]])</f>
        <v>5</v>
      </c>
      <c r="E52" s="2">
        <v>1.5682870370370371E-2</v>
      </c>
      <c r="F52" s="2"/>
      <c r="G52" s="2"/>
      <c r="H52" s="2"/>
      <c r="I52" s="2"/>
      <c r="J52" s="2"/>
      <c r="K52" s="2"/>
      <c r="L52" s="2"/>
      <c r="M52" s="2"/>
      <c r="N52" s="2">
        <v>1.6446759259259262E-2</v>
      </c>
      <c r="O52" s="2">
        <v>1.9305555555555555E-2</v>
      </c>
      <c r="P52" s="2"/>
      <c r="Q52" s="2">
        <v>1.7847222222222223E-2</v>
      </c>
      <c r="R52" s="2"/>
      <c r="S52" s="2"/>
      <c r="T52" s="2">
        <v>1.8530092592592595E-2</v>
      </c>
      <c r="U52" s="2"/>
      <c r="V52" s="2"/>
      <c r="W52" s="2"/>
      <c r="X52" s="2"/>
    </row>
    <row r="53" spans="1:24" hidden="1" x14ac:dyDescent="0.25">
      <c r="A53" s="2">
        <f>SUM(Player_Gold[[#This Row],[Set 1.I]:[Set 10.II]])</f>
        <v>9.3692129629629639E-2</v>
      </c>
      <c r="B53" s="2" t="s">
        <v>301</v>
      </c>
      <c r="C53" s="1" t="s">
        <v>56</v>
      </c>
      <c r="D53" s="1">
        <f>COUNT(Player_Gold[[#This Row],[Set 1.I]:[Set 10.II]])</f>
        <v>7</v>
      </c>
      <c r="E53" s="2"/>
      <c r="F53" s="2"/>
      <c r="G53" s="2"/>
      <c r="H53" s="2"/>
      <c r="I53" s="2">
        <v>1.5972222222222224E-2</v>
      </c>
      <c r="J53" s="2">
        <v>1.0590277777777777E-2</v>
      </c>
      <c r="K53" s="2"/>
      <c r="L53" s="2"/>
      <c r="M53" s="2"/>
      <c r="N53" s="2"/>
      <c r="O53" s="2">
        <v>1.5833333333333335E-2</v>
      </c>
      <c r="P53" s="2"/>
      <c r="Q53" s="2">
        <v>1.53125E-2</v>
      </c>
      <c r="R53" s="2">
        <v>1.1226851851851854E-2</v>
      </c>
      <c r="S53" s="2">
        <v>1.0787037037037038E-2</v>
      </c>
      <c r="T53" s="2"/>
      <c r="U53" s="2"/>
      <c r="V53" s="2">
        <v>1.3969907407407408E-2</v>
      </c>
      <c r="W53" s="2"/>
      <c r="X53" s="2"/>
    </row>
    <row r="54" spans="1:24" hidden="1" x14ac:dyDescent="0.25">
      <c r="A54" s="2">
        <f>SUM(Player_Gold[[#This Row],[Set 1.I]:[Set 10.II]])</f>
        <v>9.689814814814815E-2</v>
      </c>
      <c r="B54" s="2" t="s">
        <v>301</v>
      </c>
      <c r="C54" s="1" t="s">
        <v>34</v>
      </c>
      <c r="D54" s="1">
        <f>COUNT(Player_Gold[[#This Row],[Set 1.I]:[Set 10.II]])</f>
        <v>5</v>
      </c>
      <c r="E54" s="2"/>
      <c r="F54" s="2">
        <v>1.9386574074074073E-2</v>
      </c>
      <c r="G54" s="2"/>
      <c r="H54" s="2">
        <v>1.9398148148148147E-2</v>
      </c>
      <c r="I54" s="2">
        <v>1.9490740740740743E-2</v>
      </c>
      <c r="J54" s="2"/>
      <c r="K54" s="2">
        <v>1.8622685185185183E-2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>
        <v>0.02</v>
      </c>
    </row>
    <row r="55" spans="1:24" hidden="1" x14ac:dyDescent="0.25">
      <c r="A55" s="2">
        <f>SUM(Player_Gold[[#This Row],[Set 1.I]:[Set 10.II]])</f>
        <v>0.10314814814814814</v>
      </c>
      <c r="B55" s="2" t="s">
        <v>301</v>
      </c>
      <c r="C55" s="1" t="s">
        <v>113</v>
      </c>
      <c r="D55" s="1">
        <f>COUNT(Player_Gold[[#This Row],[Set 1.I]:[Set 10.II]])</f>
        <v>5</v>
      </c>
      <c r="E55" s="2"/>
      <c r="F55" s="2">
        <v>2.146990740740741E-2</v>
      </c>
      <c r="G55" s="2">
        <v>1.8263888888888889E-2</v>
      </c>
      <c r="H55" s="2">
        <v>2.4861111111111108E-2</v>
      </c>
      <c r="I55" s="2"/>
      <c r="J55" s="2"/>
      <c r="K55" s="2"/>
      <c r="L55" s="2"/>
      <c r="M55" s="2"/>
      <c r="N55" s="2"/>
      <c r="O55" s="2"/>
      <c r="P55" s="2"/>
      <c r="Q55" s="2">
        <v>1.8715277777777779E-2</v>
      </c>
      <c r="R55" s="2"/>
      <c r="S55" s="2"/>
      <c r="T55" s="2"/>
      <c r="U55" s="2"/>
      <c r="V55" s="2"/>
      <c r="W55" s="2"/>
      <c r="X55" s="2">
        <v>1.9837962962962963E-2</v>
      </c>
    </row>
    <row r="56" spans="1:24" hidden="1" x14ac:dyDescent="0.25">
      <c r="A56" s="2">
        <f>SUM(Player_Gold[[#This Row],[Set 1.I]:[Set 10.II]])</f>
        <v>0.11412037037037037</v>
      </c>
      <c r="B56" s="2" t="s">
        <v>301</v>
      </c>
      <c r="C56" s="1" t="s">
        <v>304</v>
      </c>
      <c r="D56" s="1">
        <f>COUNT(Player_Gold[[#This Row],[Set 1.I]:[Set 10.II]])</f>
        <v>6</v>
      </c>
      <c r="E56" s="2">
        <v>2.3680555555555555E-2</v>
      </c>
      <c r="F56" s="2">
        <v>1.7766203703703704E-2</v>
      </c>
      <c r="G56" s="2">
        <v>1.8020833333333333E-2</v>
      </c>
      <c r="H56" s="2">
        <v>1.8831018518518518E-2</v>
      </c>
      <c r="I56" s="2">
        <v>2.0474537037037038E-2</v>
      </c>
      <c r="J56" s="2">
        <v>1.5347222222222222E-2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idden="1" x14ac:dyDescent="0.25">
      <c r="A57" s="2">
        <f>SUM(Player_Gold[[#This Row],[Set 1.I]:[Set 10.II]])</f>
        <v>0.11412037037037037</v>
      </c>
      <c r="B57" s="2" t="s">
        <v>301</v>
      </c>
      <c r="C57" s="1" t="s">
        <v>303</v>
      </c>
      <c r="D57" s="1">
        <f>COUNT(Player_Gold[[#This Row],[Set 1.I]:[Set 10.II]])</f>
        <v>6</v>
      </c>
      <c r="E57" s="2">
        <v>2.3680555555555555E-2</v>
      </c>
      <c r="F57" s="2">
        <v>1.7766203703703704E-2</v>
      </c>
      <c r="G57" s="2">
        <v>1.8020833333333333E-2</v>
      </c>
      <c r="H57" s="2">
        <v>1.8831018518518518E-2</v>
      </c>
      <c r="I57" s="2">
        <v>2.0474537037037038E-2</v>
      </c>
      <c r="J57" s="2">
        <v>1.5347222222222222E-2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idden="1" x14ac:dyDescent="0.25">
      <c r="A58" s="2">
        <f>SUM(Player_Gold[[#This Row],[Set 1.I]:[Set 10.II]])</f>
        <v>0.12993055555555555</v>
      </c>
      <c r="B58" s="2" t="s">
        <v>301</v>
      </c>
      <c r="C58" s="1" t="s">
        <v>117</v>
      </c>
      <c r="D58" s="1">
        <f>COUNT(Player_Gold[[#This Row],[Set 1.I]:[Set 10.II]])</f>
        <v>6</v>
      </c>
      <c r="E58" s="2"/>
      <c r="F58" s="2"/>
      <c r="G58" s="2">
        <v>1.8252314814814815E-2</v>
      </c>
      <c r="H58" s="2"/>
      <c r="I58" s="2"/>
      <c r="J58" s="2">
        <v>1.6122685185185184E-2</v>
      </c>
      <c r="K58" s="2">
        <v>2.0613425925925927E-2</v>
      </c>
      <c r="L58" s="2">
        <v>2.1145833333333332E-2</v>
      </c>
      <c r="M58" s="2"/>
      <c r="N58" s="2"/>
      <c r="O58" s="2"/>
      <c r="P58" s="2">
        <v>2.9525462962962962E-2</v>
      </c>
      <c r="Q58" s="2"/>
      <c r="R58" s="2"/>
      <c r="S58" s="2"/>
      <c r="T58" s="2"/>
      <c r="U58" s="2"/>
      <c r="V58" s="2"/>
      <c r="W58" s="2">
        <v>2.4270833333333335E-2</v>
      </c>
      <c r="X58" s="2"/>
    </row>
    <row r="59" spans="1:24" hidden="1" x14ac:dyDescent="0.25">
      <c r="A59" s="2">
        <f>SUM(Player_Gold[[#This Row],[Set 1.I]:[Set 10.II]])</f>
        <v>0.13755787037037037</v>
      </c>
      <c r="B59" s="2" t="s">
        <v>301</v>
      </c>
      <c r="C59" s="1" t="s">
        <v>59</v>
      </c>
      <c r="D59" s="1">
        <f>COUNT(Player_Gold[[#This Row],[Set 1.I]:[Set 10.II]])</f>
        <v>6</v>
      </c>
      <c r="E59" s="2"/>
      <c r="F59" s="2"/>
      <c r="G59" s="2">
        <v>1.7546296296296296E-2</v>
      </c>
      <c r="H59" s="2"/>
      <c r="I59" s="2"/>
      <c r="J59" s="2"/>
      <c r="K59" s="2">
        <v>2.4837962962962964E-2</v>
      </c>
      <c r="L59" s="2"/>
      <c r="M59" s="2"/>
      <c r="N59" s="2"/>
      <c r="O59" s="2"/>
      <c r="P59" s="2">
        <v>2.90162037037037E-2</v>
      </c>
      <c r="Q59" s="2"/>
      <c r="R59" s="2"/>
      <c r="S59" s="2"/>
      <c r="T59" s="2"/>
      <c r="U59" s="2">
        <v>2.4814814814814817E-2</v>
      </c>
      <c r="V59" s="2">
        <v>2.255787037037037E-2</v>
      </c>
      <c r="W59" s="2">
        <v>1.8784722222222223E-2</v>
      </c>
      <c r="X59" s="2"/>
    </row>
    <row r="60" spans="1:24" hidden="1" x14ac:dyDescent="0.25">
      <c r="A60" s="2">
        <f>SUM(Player_Gold[[#This Row],[Set 1.I]:[Set 10.II]])</f>
        <v>0.13755787037037037</v>
      </c>
      <c r="B60" s="2" t="s">
        <v>301</v>
      </c>
      <c r="C60" s="1" t="s">
        <v>91</v>
      </c>
      <c r="D60" s="1">
        <f>COUNT(Player_Gold[[#This Row],[Set 1.I]:[Set 10.II]])</f>
        <v>6</v>
      </c>
      <c r="E60" s="2"/>
      <c r="F60" s="2"/>
      <c r="G60" s="2">
        <v>1.7546296296296296E-2</v>
      </c>
      <c r="H60" s="2"/>
      <c r="I60" s="2"/>
      <c r="J60" s="2"/>
      <c r="K60" s="2">
        <v>2.4837962962962964E-2</v>
      </c>
      <c r="L60" s="2"/>
      <c r="M60" s="2"/>
      <c r="N60" s="2"/>
      <c r="O60" s="2"/>
      <c r="P60" s="2">
        <v>2.90162037037037E-2</v>
      </c>
      <c r="Q60" s="2"/>
      <c r="R60" s="2"/>
      <c r="S60" s="2"/>
      <c r="T60" s="2"/>
      <c r="U60" s="2">
        <v>2.4814814814814817E-2</v>
      </c>
      <c r="V60" s="2">
        <v>2.255787037037037E-2</v>
      </c>
      <c r="W60" s="2">
        <v>1.8784722222222223E-2</v>
      </c>
      <c r="X60" s="2"/>
    </row>
    <row r="61" spans="1:24" hidden="1" x14ac:dyDescent="0.25">
      <c r="A61" s="2">
        <f>SUM(Player_Gold[[#This Row],[Set 1.I]:[Set 10.II]])</f>
        <v>0.14626157407407409</v>
      </c>
      <c r="B61" s="2" t="s">
        <v>301</v>
      </c>
      <c r="C61" s="1" t="s">
        <v>14</v>
      </c>
      <c r="D61" s="1">
        <f>COUNT(Player_Gold[[#This Row],[Set 1.I]:[Set 10.II]])</f>
        <v>9</v>
      </c>
      <c r="E61" s="2">
        <v>2.0659722222222222E-2</v>
      </c>
      <c r="F61" s="2"/>
      <c r="G61" s="2">
        <v>1.622685185185185E-2</v>
      </c>
      <c r="H61" s="2"/>
      <c r="I61" s="2"/>
      <c r="J61" s="2">
        <v>1.486111111111111E-2</v>
      </c>
      <c r="K61" s="2">
        <v>1.7037037037037038E-2</v>
      </c>
      <c r="L61" s="2"/>
      <c r="M61" s="2">
        <v>1.4560185185185183E-2</v>
      </c>
      <c r="N61" s="2"/>
      <c r="O61" s="2">
        <v>1.3460648148148147E-2</v>
      </c>
      <c r="P61" s="2">
        <v>2.2025462962962958E-2</v>
      </c>
      <c r="Q61" s="2"/>
      <c r="R61" s="2"/>
      <c r="S61" s="2">
        <v>9.8726851851851857E-3</v>
      </c>
      <c r="T61" s="2"/>
      <c r="U61" s="2"/>
      <c r="V61" s="2"/>
      <c r="W61" s="2"/>
      <c r="X61" s="2">
        <v>1.7557870370370373E-2</v>
      </c>
    </row>
    <row r="62" spans="1:24" hidden="1" x14ac:dyDescent="0.25">
      <c r="A62" s="2">
        <f>SUM(Player_Gold[[#This Row],[Set 1.I]:[Set 10.II]])</f>
        <v>0.1653587962962963</v>
      </c>
      <c r="B62" s="2" t="s">
        <v>301</v>
      </c>
      <c r="C62" s="1" t="s">
        <v>11</v>
      </c>
      <c r="D62" s="1">
        <f>COUNT(Player_Gold[[#This Row],[Set 1.I]:[Set 10.II]])</f>
        <v>12</v>
      </c>
      <c r="E62" s="2">
        <v>1.3379629629629628E-2</v>
      </c>
      <c r="F62" s="2">
        <v>1.3715277777777778E-2</v>
      </c>
      <c r="G62" s="2">
        <v>1.34375E-2</v>
      </c>
      <c r="H62" s="2">
        <v>1.4236111111111111E-2</v>
      </c>
      <c r="I62" s="2">
        <v>1.5370370370370369E-2</v>
      </c>
      <c r="J62" s="2">
        <v>9.386574074074075E-3</v>
      </c>
      <c r="K62" s="2">
        <v>1.4513888888888889E-2</v>
      </c>
      <c r="L62" s="2">
        <v>1.6192129629629629E-2</v>
      </c>
      <c r="M62" s="2">
        <v>1.3020833333333334E-2</v>
      </c>
      <c r="N62" s="2">
        <v>1.3564814814814816E-2</v>
      </c>
      <c r="O62" s="2">
        <v>1.3506944444444445E-2</v>
      </c>
      <c r="P62" s="2">
        <v>1.503472222222222E-2</v>
      </c>
      <c r="Q62" s="2"/>
      <c r="R62" s="2"/>
      <c r="S62" s="2"/>
      <c r="T62" s="2"/>
      <c r="U62" s="2"/>
      <c r="V62" s="2"/>
      <c r="W62" s="2"/>
      <c r="X62" s="2"/>
    </row>
    <row r="63" spans="1:24" hidden="1" x14ac:dyDescent="0.25">
      <c r="A63" s="2">
        <f>SUM(Player_Gold[[#This Row],[Set 1.I]:[Set 10.II]])</f>
        <v>0.18207175925925928</v>
      </c>
      <c r="B63" s="2" t="s">
        <v>301</v>
      </c>
      <c r="C63" s="1" t="s">
        <v>115</v>
      </c>
      <c r="D63" s="1">
        <f>COUNT(Player_Gold[[#This Row],[Set 1.I]:[Set 10.II]])</f>
        <v>10</v>
      </c>
      <c r="E63" s="2"/>
      <c r="F63" s="2">
        <v>1.7650462962962962E-2</v>
      </c>
      <c r="G63" s="2">
        <v>1.6284722222222221E-2</v>
      </c>
      <c r="H63" s="2"/>
      <c r="I63" s="2">
        <v>1.877314814814815E-2</v>
      </c>
      <c r="J63" s="2">
        <v>1.6018518518518519E-2</v>
      </c>
      <c r="K63" s="2">
        <v>1.7291666666666667E-2</v>
      </c>
      <c r="L63" s="2"/>
      <c r="M63" s="2">
        <v>1.7083333333333336E-2</v>
      </c>
      <c r="N63" s="2">
        <v>2.0555555555555556E-2</v>
      </c>
      <c r="O63" s="2">
        <v>1.9201388888888889E-2</v>
      </c>
      <c r="P63" s="2">
        <v>2.2951388888888886E-2</v>
      </c>
      <c r="Q63" s="2"/>
      <c r="R63" s="2"/>
      <c r="S63" s="2">
        <v>1.6261574074074074E-2</v>
      </c>
      <c r="T63" s="2"/>
      <c r="U63" s="2"/>
      <c r="V63" s="2"/>
      <c r="W63" s="2"/>
      <c r="X63" s="2"/>
    </row>
    <row r="64" spans="1:24" hidden="1" x14ac:dyDescent="0.25">
      <c r="A64" s="2">
        <f>SUM(Player_Gold[[#This Row],[Set 1.I]:[Set 10.II]])</f>
        <v>0.18760416666666666</v>
      </c>
      <c r="B64" s="2" t="s">
        <v>301</v>
      </c>
      <c r="C64" s="1" t="s">
        <v>79</v>
      </c>
      <c r="D64" s="1">
        <f>COUNT(Player_Gold[[#This Row],[Set 1.I]:[Set 10.II]])</f>
        <v>12</v>
      </c>
      <c r="E64" s="2">
        <v>1.5462962962962963E-2</v>
      </c>
      <c r="F64" s="2">
        <v>1.4467592592592593E-2</v>
      </c>
      <c r="G64" s="2"/>
      <c r="H64" s="2"/>
      <c r="I64" s="2">
        <v>1.5509259259259257E-2</v>
      </c>
      <c r="J64" s="2"/>
      <c r="K64" s="2"/>
      <c r="L64" s="2">
        <v>1.6168981481481482E-2</v>
      </c>
      <c r="M64" s="2"/>
      <c r="N64" s="2"/>
      <c r="O64" s="2">
        <v>1.494212962962963E-2</v>
      </c>
      <c r="P64" s="2">
        <v>1.744212962962963E-2</v>
      </c>
      <c r="Q64" s="2">
        <v>1.8414351851851852E-2</v>
      </c>
      <c r="R64" s="2">
        <v>1.3287037037037036E-2</v>
      </c>
      <c r="S64" s="2">
        <v>1.357638888888889E-2</v>
      </c>
      <c r="T64" s="2">
        <v>1.6249999999999997E-2</v>
      </c>
      <c r="U64" s="2">
        <v>1.7615740740740741E-2</v>
      </c>
      <c r="V64" s="2">
        <v>1.4467592592592593E-2</v>
      </c>
      <c r="W64" s="2"/>
      <c r="X64" s="2"/>
    </row>
    <row r="65" spans="1:24" hidden="1" x14ac:dyDescent="0.25">
      <c r="A65" s="2">
        <f>SUM(Player_Gold[[#This Row],[Set 1.I]:[Set 10.II]])</f>
        <v>0.20252314814814812</v>
      </c>
      <c r="B65" s="2" t="s">
        <v>301</v>
      </c>
      <c r="C65" s="1" t="s">
        <v>3</v>
      </c>
      <c r="D65" s="1">
        <f>COUNT(Player_Gold[[#This Row],[Set 1.I]:[Set 10.II]])</f>
        <v>11</v>
      </c>
      <c r="E65" s="2">
        <v>1.5682870370370371E-2</v>
      </c>
      <c r="F65" s="2"/>
      <c r="G65" s="2"/>
      <c r="H65" s="2"/>
      <c r="I65" s="2">
        <v>2.2326388888888885E-2</v>
      </c>
      <c r="J65" s="2">
        <v>1.4363425925925925E-2</v>
      </c>
      <c r="K65" s="2">
        <v>2.0127314814814817E-2</v>
      </c>
      <c r="L65" s="2"/>
      <c r="M65" s="2"/>
      <c r="N65" s="2">
        <v>1.6446759259259262E-2</v>
      </c>
      <c r="O65" s="2">
        <v>1.8877314814814816E-2</v>
      </c>
      <c r="P65" s="2">
        <v>2.1550925925925928E-2</v>
      </c>
      <c r="Q65" s="2">
        <v>1.7847222222222223E-2</v>
      </c>
      <c r="R65" s="2"/>
      <c r="S65" s="2"/>
      <c r="T65" s="2">
        <v>1.8530092592592595E-2</v>
      </c>
      <c r="U65" s="2"/>
      <c r="V65" s="2"/>
      <c r="W65" s="2">
        <v>1.7719907407407406E-2</v>
      </c>
      <c r="X65" s="2">
        <v>1.9050925925925926E-2</v>
      </c>
    </row>
    <row r="66" spans="1:24" x14ac:dyDescent="0.25">
      <c r="A66" s="2">
        <f>SUM(Player_Gold[[#This Row],[Set 1.I]:[Set 10.II]])</f>
        <v>0.24232638888888886</v>
      </c>
      <c r="B66" s="2" t="s">
        <v>301</v>
      </c>
      <c r="C66" s="1" t="s">
        <v>32</v>
      </c>
      <c r="D66" s="1">
        <f>COUNT(Player_Gold[[#This Row],[Set 1.I]:[Set 10.II]])</f>
        <v>20</v>
      </c>
      <c r="E66" s="2">
        <v>1.119212962962963E-2</v>
      </c>
      <c r="F66" s="2">
        <v>1.2465277777777777E-2</v>
      </c>
      <c r="G66" s="2">
        <v>1.2222222222222223E-2</v>
      </c>
      <c r="H66" s="2">
        <v>1.2800925925925926E-2</v>
      </c>
      <c r="I66" s="2">
        <v>1.2916666666666667E-2</v>
      </c>
      <c r="J66" s="2">
        <v>9.2013888888888892E-3</v>
      </c>
      <c r="K66" s="2">
        <v>1.1805555555555555E-2</v>
      </c>
      <c r="L66" s="2">
        <v>1.4918981481481483E-2</v>
      </c>
      <c r="M66" s="2">
        <v>1.2106481481481482E-2</v>
      </c>
      <c r="N66" s="2">
        <v>1.1643518518518518E-2</v>
      </c>
      <c r="O66" s="2">
        <v>1.2037037037037035E-2</v>
      </c>
      <c r="P66" s="2">
        <v>1.3923611111111111E-2</v>
      </c>
      <c r="Q66" s="2">
        <v>1.1979166666666666E-2</v>
      </c>
      <c r="R66" s="2">
        <v>8.8425925925925911E-3</v>
      </c>
      <c r="S66" s="2">
        <v>9.618055555555555E-3</v>
      </c>
      <c r="T66" s="2">
        <v>1.1689814814814814E-2</v>
      </c>
      <c r="U66" s="2">
        <v>1.5555555555555553E-2</v>
      </c>
      <c r="V66" s="2">
        <v>1.3182870370370371E-2</v>
      </c>
      <c r="W66" s="2">
        <v>1.2129629629629629E-2</v>
      </c>
      <c r="X66" s="2">
        <v>1.2094907407407408E-2</v>
      </c>
    </row>
    <row r="67" spans="1:24" x14ac:dyDescent="0.25">
      <c r="A67" s="2">
        <f>SUM(Player_Gold[[#This Row],[Set 1.I]:[Set 10.II]])</f>
        <v>0.24232638888888886</v>
      </c>
      <c r="B67" s="2" t="s">
        <v>301</v>
      </c>
      <c r="C67" s="1" t="s">
        <v>9</v>
      </c>
      <c r="D67" s="1">
        <f>COUNT(Player_Gold[[#This Row],[Set 1.I]:[Set 10.II]])</f>
        <v>20</v>
      </c>
      <c r="E67" s="2">
        <v>1.119212962962963E-2</v>
      </c>
      <c r="F67" s="2">
        <v>1.2465277777777777E-2</v>
      </c>
      <c r="G67" s="2">
        <v>1.2222222222222223E-2</v>
      </c>
      <c r="H67" s="2">
        <v>1.2800925925925926E-2</v>
      </c>
      <c r="I67" s="2">
        <v>1.2916666666666667E-2</v>
      </c>
      <c r="J67" s="2">
        <v>9.2013888888888892E-3</v>
      </c>
      <c r="K67" s="2">
        <v>1.1805555555555555E-2</v>
      </c>
      <c r="L67" s="2">
        <v>1.4918981481481483E-2</v>
      </c>
      <c r="M67" s="2">
        <v>1.2106481481481482E-2</v>
      </c>
      <c r="N67" s="2">
        <v>1.1643518518518518E-2</v>
      </c>
      <c r="O67" s="2">
        <v>1.2037037037037035E-2</v>
      </c>
      <c r="P67" s="2">
        <v>1.3923611111111111E-2</v>
      </c>
      <c r="Q67" s="2">
        <v>1.1979166666666666E-2</v>
      </c>
      <c r="R67" s="2">
        <v>8.8425925925925911E-3</v>
      </c>
      <c r="S67" s="2">
        <v>9.618055555555555E-3</v>
      </c>
      <c r="T67" s="2">
        <v>1.1689814814814814E-2</v>
      </c>
      <c r="U67" s="2">
        <v>1.5555555555555553E-2</v>
      </c>
      <c r="V67" s="2">
        <v>1.3182870370370371E-2</v>
      </c>
      <c r="W67" s="2">
        <v>1.2129629629629629E-2</v>
      </c>
      <c r="X67" s="2">
        <v>1.2094907407407408E-2</v>
      </c>
    </row>
    <row r="68" spans="1:24" hidden="1" x14ac:dyDescent="0.25">
      <c r="A68" s="2">
        <f>SUM(Player_Gold[[#This Row],[Set 1.I]:[Set 10.II]])</f>
        <v>0.25042824074074072</v>
      </c>
      <c r="B68" s="2" t="s">
        <v>301</v>
      </c>
      <c r="C68" s="1" t="s">
        <v>6</v>
      </c>
      <c r="D68" s="1">
        <f>COUNT(Player_Gold[[#This Row],[Set 1.I]:[Set 10.II]])</f>
        <v>14</v>
      </c>
      <c r="E68" s="2">
        <v>1.6157407407407409E-2</v>
      </c>
      <c r="F68" s="2">
        <v>1.7800925925925925E-2</v>
      </c>
      <c r="G68" s="2">
        <v>1.8263888888888889E-2</v>
      </c>
      <c r="H68" s="2">
        <v>1.6180555555555556E-2</v>
      </c>
      <c r="I68" s="2">
        <v>2.2326388888888885E-2</v>
      </c>
      <c r="J68" s="2">
        <v>1.7256944444444446E-2</v>
      </c>
      <c r="K68" s="2">
        <v>2.0127314814814817E-2</v>
      </c>
      <c r="L68" s="2"/>
      <c r="M68" s="2"/>
      <c r="N68" s="2"/>
      <c r="O68" s="2">
        <v>1.8877314814814816E-2</v>
      </c>
      <c r="P68" s="2">
        <v>1.9560185185185184E-2</v>
      </c>
      <c r="Q68" s="2">
        <v>1.8715277777777779E-2</v>
      </c>
      <c r="R68" s="2">
        <v>1.5428240740740741E-2</v>
      </c>
      <c r="S68" s="2">
        <v>1.2650462962962962E-2</v>
      </c>
      <c r="T68" s="2"/>
      <c r="U68" s="2"/>
      <c r="V68" s="2"/>
      <c r="W68" s="2">
        <v>1.7245370370370369E-2</v>
      </c>
      <c r="X68" s="2">
        <v>1.9837962962962963E-2</v>
      </c>
    </row>
    <row r="69" spans="1:24" hidden="1" x14ac:dyDescent="0.25">
      <c r="A69" s="2">
        <f>SUM(Player_Gold[[#This Row],[Set 1.I]:[Set 10.II]])</f>
        <v>0.26398148148148148</v>
      </c>
      <c r="B69" s="2" t="s">
        <v>301</v>
      </c>
      <c r="C69" s="1" t="s">
        <v>16</v>
      </c>
      <c r="D69" s="1">
        <f>COUNT(Player_Gold[[#This Row],[Set 1.I]:[Set 10.II]])</f>
        <v>18</v>
      </c>
      <c r="E69" s="2">
        <v>1.5462962962962963E-2</v>
      </c>
      <c r="F69" s="2">
        <v>1.4467592592592593E-2</v>
      </c>
      <c r="G69" s="2">
        <v>1.4189814814814815E-2</v>
      </c>
      <c r="H69" s="2">
        <v>1.5868055555555555E-2</v>
      </c>
      <c r="I69" s="2">
        <v>1.5509259259259257E-2</v>
      </c>
      <c r="J69" s="2">
        <v>1.0300925925925927E-2</v>
      </c>
      <c r="K69" s="2">
        <v>1.577546296296296E-2</v>
      </c>
      <c r="L69" s="2">
        <v>1.6168981481481482E-2</v>
      </c>
      <c r="M69" s="2">
        <v>1.4560185185185183E-2</v>
      </c>
      <c r="N69" s="2">
        <v>1.283564814814815E-2</v>
      </c>
      <c r="O69" s="2">
        <v>1.494212962962963E-2</v>
      </c>
      <c r="P69" s="2">
        <v>1.744212962962963E-2</v>
      </c>
      <c r="Q69" s="2">
        <v>1.3715277777777778E-2</v>
      </c>
      <c r="R69" s="2">
        <v>1.3287037037037036E-2</v>
      </c>
      <c r="S69" s="2">
        <v>1.1122685185185185E-2</v>
      </c>
      <c r="T69" s="2">
        <v>1.6249999999999997E-2</v>
      </c>
      <c r="U69" s="2">
        <v>1.7615740740740741E-2</v>
      </c>
      <c r="V69" s="2">
        <v>1.4467592592592593E-2</v>
      </c>
      <c r="W69" s="2"/>
      <c r="X69" s="2"/>
    </row>
    <row r="70" spans="1:24" x14ac:dyDescent="0.25">
      <c r="A70" s="2">
        <f>SUM(Player_Gold[[#This Row],[Set 1.I]:[Set 10.II]])</f>
        <v>0.27218749999999997</v>
      </c>
      <c r="B70" s="2" t="s">
        <v>301</v>
      </c>
      <c r="C70" s="1" t="s">
        <v>13</v>
      </c>
      <c r="D70" s="1">
        <f>COUNT(Player_Gold[[#This Row],[Set 1.I]:[Set 10.II]])</f>
        <v>20</v>
      </c>
      <c r="E70" s="2">
        <v>1.3055555555555556E-2</v>
      </c>
      <c r="F70" s="2">
        <v>1.3113425925925926E-2</v>
      </c>
      <c r="G70" s="2">
        <v>1.3877314814814815E-2</v>
      </c>
      <c r="H70" s="2">
        <v>1.3865740740740739E-2</v>
      </c>
      <c r="I70" s="2">
        <v>1.4143518518518519E-2</v>
      </c>
      <c r="J70" s="2">
        <v>1.207175925925926E-2</v>
      </c>
      <c r="K70" s="2">
        <v>1.4247685185185184E-2</v>
      </c>
      <c r="L70" s="2">
        <v>1.6446759259259262E-2</v>
      </c>
      <c r="M70" s="2">
        <v>1.4131944444444445E-2</v>
      </c>
      <c r="N70" s="2">
        <v>1.2256944444444444E-2</v>
      </c>
      <c r="O70" s="2">
        <v>1.238425925925926E-2</v>
      </c>
      <c r="P70" s="2">
        <v>1.6631944444444446E-2</v>
      </c>
      <c r="Q70" s="2">
        <v>1.3807870370370371E-2</v>
      </c>
      <c r="R70" s="2">
        <v>9.5833333333333343E-3</v>
      </c>
      <c r="S70" s="2">
        <v>9.7337962962962977E-3</v>
      </c>
      <c r="T70" s="2">
        <v>1.4583333333333332E-2</v>
      </c>
      <c r="U70" s="2">
        <v>1.7511574074074072E-2</v>
      </c>
      <c r="V70" s="2">
        <v>1.5000000000000001E-2</v>
      </c>
      <c r="W70" s="2">
        <v>1.300925925925926E-2</v>
      </c>
      <c r="X70" s="2">
        <v>1.2731481481481481E-2</v>
      </c>
    </row>
    <row r="71" spans="1:24" x14ac:dyDescent="0.25">
      <c r="A71" s="2">
        <f>SUM(Player_Gold[[#This Row],[Set 1.I]:[Set 10.II]])</f>
        <v>0.27218749999999997</v>
      </c>
      <c r="B71" s="2" t="s">
        <v>301</v>
      </c>
      <c r="C71" s="1" t="s">
        <v>69</v>
      </c>
      <c r="D71" s="1">
        <f>COUNT(Player_Gold[[#This Row],[Set 1.I]:[Set 10.II]])</f>
        <v>20</v>
      </c>
      <c r="E71" s="2">
        <v>1.3055555555555556E-2</v>
      </c>
      <c r="F71" s="2">
        <v>1.3113425925925926E-2</v>
      </c>
      <c r="G71" s="2">
        <v>1.3877314814814815E-2</v>
      </c>
      <c r="H71" s="2">
        <v>1.3865740740740739E-2</v>
      </c>
      <c r="I71" s="2">
        <v>1.4143518518518519E-2</v>
      </c>
      <c r="J71" s="2">
        <v>1.207175925925926E-2</v>
      </c>
      <c r="K71" s="2">
        <v>1.4247685185185184E-2</v>
      </c>
      <c r="L71" s="2">
        <v>1.6446759259259262E-2</v>
      </c>
      <c r="M71" s="2">
        <v>1.4131944444444445E-2</v>
      </c>
      <c r="N71" s="2">
        <v>1.2256944444444444E-2</v>
      </c>
      <c r="O71" s="2">
        <v>1.238425925925926E-2</v>
      </c>
      <c r="P71" s="2">
        <v>1.6631944444444446E-2</v>
      </c>
      <c r="Q71" s="2">
        <v>1.3807870370370371E-2</v>
      </c>
      <c r="R71" s="2">
        <v>9.5833333333333343E-3</v>
      </c>
      <c r="S71" s="2">
        <v>9.7337962962962977E-3</v>
      </c>
      <c r="T71" s="2">
        <v>1.4583333333333332E-2</v>
      </c>
      <c r="U71" s="2">
        <v>1.7511574074074072E-2</v>
      </c>
      <c r="V71" s="2">
        <v>1.5000000000000001E-2</v>
      </c>
      <c r="W71" s="2">
        <v>1.300925925925926E-2</v>
      </c>
      <c r="X71" s="2">
        <v>1.2731481481481481E-2</v>
      </c>
    </row>
    <row r="72" spans="1:24" x14ac:dyDescent="0.25">
      <c r="A72" s="2">
        <f>SUM(Player_Gold[[#This Row],[Set 1.I]:[Set 10.II]])</f>
        <v>0.27504629629629629</v>
      </c>
      <c r="B72" s="2" t="s">
        <v>301</v>
      </c>
      <c r="C72" s="1" t="s">
        <v>25</v>
      </c>
      <c r="D72" s="1">
        <f>COUNT(Player_Gold[[#This Row],[Set 1.I]:[Set 10.II]])</f>
        <v>20</v>
      </c>
      <c r="E72" s="2">
        <v>1.1493055555555555E-2</v>
      </c>
      <c r="F72" s="2">
        <v>1.636574074074074E-2</v>
      </c>
      <c r="G72" s="2">
        <v>1.4236111111111111E-2</v>
      </c>
      <c r="H72" s="2">
        <v>1.4236111111111111E-2</v>
      </c>
      <c r="I72" s="2">
        <v>1.3379629629629628E-2</v>
      </c>
      <c r="J72" s="2">
        <v>1.0081018518518519E-2</v>
      </c>
      <c r="K72" s="2">
        <v>1.5162037037037036E-2</v>
      </c>
      <c r="L72" s="2">
        <v>1.5208333333333332E-2</v>
      </c>
      <c r="M72" s="2">
        <v>1.3020833333333334E-2</v>
      </c>
      <c r="N72" s="2">
        <v>1.2962962962962963E-2</v>
      </c>
      <c r="O72" s="2">
        <v>1.3506944444444445E-2</v>
      </c>
      <c r="P72" s="2">
        <v>1.503472222222222E-2</v>
      </c>
      <c r="Q72" s="2">
        <v>1.4247685185185184E-2</v>
      </c>
      <c r="R72" s="2">
        <v>1.0104166666666668E-2</v>
      </c>
      <c r="S72" s="2">
        <v>9.8726851851851857E-3</v>
      </c>
      <c r="T72" s="2">
        <v>1.3657407407407408E-2</v>
      </c>
      <c r="U72" s="2">
        <v>1.9768518518518515E-2</v>
      </c>
      <c r="V72" s="2">
        <v>1.5138888888888889E-2</v>
      </c>
      <c r="W72" s="2">
        <v>1.383101851851852E-2</v>
      </c>
      <c r="X72" s="2">
        <v>1.3738425925925926E-2</v>
      </c>
    </row>
    <row r="73" spans="1:24" x14ac:dyDescent="0.25">
      <c r="A73" s="2">
        <f>SUM(Player_Gold[[#This Row],[Set 1.I]:[Set 10.II]])</f>
        <v>0.2986111111111111</v>
      </c>
      <c r="B73" s="2" t="s">
        <v>301</v>
      </c>
      <c r="C73" s="1" t="s">
        <v>4</v>
      </c>
      <c r="D73" s="1">
        <f>COUNT(Player_Gold[[#This Row],[Set 1.I]:[Set 10.II]])</f>
        <v>20</v>
      </c>
      <c r="E73" s="2">
        <v>1.4178240740740741E-2</v>
      </c>
      <c r="F73" s="2">
        <v>1.6331018518518519E-2</v>
      </c>
      <c r="G73" s="2">
        <v>1.3923611111111111E-2</v>
      </c>
      <c r="H73" s="2">
        <v>1.4120370370370368E-2</v>
      </c>
      <c r="I73" s="2">
        <v>1.6747685185185185E-2</v>
      </c>
      <c r="J73" s="2">
        <v>1.1203703703703704E-2</v>
      </c>
      <c r="K73" s="2">
        <v>1.4479166666666668E-2</v>
      </c>
      <c r="L73" s="2">
        <v>1.59375E-2</v>
      </c>
      <c r="M73" s="2">
        <v>1.4224537037037037E-2</v>
      </c>
      <c r="N73" s="2">
        <v>1.6770833333333332E-2</v>
      </c>
      <c r="O73" s="2">
        <v>1.4594907407407405E-2</v>
      </c>
      <c r="P73" s="2">
        <v>1.6469907407407405E-2</v>
      </c>
      <c r="Q73" s="2">
        <v>1.5081018518518516E-2</v>
      </c>
      <c r="R73" s="2">
        <v>1.1539351851851851E-2</v>
      </c>
      <c r="S73" s="2">
        <v>1.2650462962962962E-2</v>
      </c>
      <c r="T73" s="2">
        <v>1.5590277777777778E-2</v>
      </c>
      <c r="U73" s="2">
        <v>1.8472222222222223E-2</v>
      </c>
      <c r="V73" s="2">
        <v>1.6319444444444445E-2</v>
      </c>
      <c r="W73" s="2">
        <v>1.4699074074074074E-2</v>
      </c>
      <c r="X73" s="2">
        <v>1.5277777777777777E-2</v>
      </c>
    </row>
    <row r="74" spans="1:24" x14ac:dyDescent="0.25">
      <c r="A74" s="2">
        <f>SUM(Player_Gold[[#This Row],[Set 1.I]:[Set 10.II]])</f>
        <v>0.30026620370370372</v>
      </c>
      <c r="B74" s="2" t="s">
        <v>301</v>
      </c>
      <c r="C74" s="1" t="s">
        <v>51</v>
      </c>
      <c r="D74" s="1">
        <f>COUNT(Player_Gold[[#This Row],[Set 1.I]:[Set 10.II]])</f>
        <v>20</v>
      </c>
      <c r="E74" s="2">
        <v>1.5925925925925927E-2</v>
      </c>
      <c r="F74" s="2">
        <v>1.6469907407407405E-2</v>
      </c>
      <c r="G74" s="2">
        <v>1.3483796296296298E-2</v>
      </c>
      <c r="H74" s="2">
        <v>1.4988425925925926E-2</v>
      </c>
      <c r="I74" s="2">
        <v>1.4178240740740741E-2</v>
      </c>
      <c r="J74" s="2">
        <v>1.0567129629629629E-2</v>
      </c>
      <c r="K74" s="2">
        <v>1.4571759259259258E-2</v>
      </c>
      <c r="L74" s="2">
        <v>1.6284722222222221E-2</v>
      </c>
      <c r="M74" s="2">
        <v>1.4618055555555556E-2</v>
      </c>
      <c r="N74" s="2">
        <v>1.5046296296296295E-2</v>
      </c>
      <c r="O74" s="2">
        <v>1.4791666666666668E-2</v>
      </c>
      <c r="P74" s="2">
        <v>1.8055555555555557E-2</v>
      </c>
      <c r="Q74" s="2">
        <v>1.4409722222222221E-2</v>
      </c>
      <c r="R74" s="2">
        <v>1.1307870370370371E-2</v>
      </c>
      <c r="S74" s="2">
        <v>1.2488425925925925E-2</v>
      </c>
      <c r="T74" s="2">
        <v>1.6550925925925924E-2</v>
      </c>
      <c r="U74" s="2">
        <v>2.0381944444444446E-2</v>
      </c>
      <c r="V74" s="2">
        <v>1.7662037037037035E-2</v>
      </c>
      <c r="W74" s="2">
        <v>1.480324074074074E-2</v>
      </c>
      <c r="X74" s="2">
        <v>1.3680555555555555E-2</v>
      </c>
    </row>
    <row r="75" spans="1:24" x14ac:dyDescent="0.25">
      <c r="A75" s="2">
        <f>SUM(Player_Gold[[#This Row],[Set 1.I]:[Set 10.II]])</f>
        <v>0.3008217592592593</v>
      </c>
      <c r="B75" s="2" t="s">
        <v>301</v>
      </c>
      <c r="C75" s="1" t="s">
        <v>18</v>
      </c>
      <c r="D75" s="1">
        <f>COUNT(Player_Gold[[#This Row],[Set 1.I]:[Set 10.II]])</f>
        <v>20</v>
      </c>
      <c r="E75" s="2">
        <v>1.2361111111111113E-2</v>
      </c>
      <c r="F75" s="2">
        <v>1.383101851851852E-2</v>
      </c>
      <c r="G75" s="2">
        <v>1.7476851851851851E-2</v>
      </c>
      <c r="H75" s="2">
        <v>1.6030092592592592E-2</v>
      </c>
      <c r="I75" s="2">
        <v>1.8206018518518517E-2</v>
      </c>
      <c r="J75" s="2">
        <v>1.1643518518518518E-2</v>
      </c>
      <c r="K75" s="2">
        <v>1.6030092592592592E-2</v>
      </c>
      <c r="L75" s="2">
        <v>1.5208333333333332E-2</v>
      </c>
      <c r="M75" s="2">
        <v>1.5706018518518518E-2</v>
      </c>
      <c r="N75" s="2">
        <v>1.5497685185185186E-2</v>
      </c>
      <c r="O75" s="2">
        <v>1.3402777777777777E-2</v>
      </c>
      <c r="P75" s="2">
        <v>1.9340277777777779E-2</v>
      </c>
      <c r="Q75" s="2">
        <v>1.4247685185185184E-2</v>
      </c>
      <c r="R75" s="2">
        <v>1.082175925925926E-2</v>
      </c>
      <c r="S75" s="2">
        <v>1.2465277777777777E-2</v>
      </c>
      <c r="T75" s="2">
        <v>1.2453703703703703E-2</v>
      </c>
      <c r="U75" s="2">
        <v>1.7361111111111112E-2</v>
      </c>
      <c r="V75" s="2">
        <v>1.9907407407407408E-2</v>
      </c>
      <c r="W75" s="2">
        <v>1.383101851851852E-2</v>
      </c>
      <c r="X75" s="2">
        <v>1.5000000000000001E-2</v>
      </c>
    </row>
    <row r="76" spans="1:24" x14ac:dyDescent="0.25">
      <c r="A76" s="2">
        <f>SUM(Player_Gold[[#This Row],[Set 1.I]:[Set 10.II]])</f>
        <v>0.31646990740740744</v>
      </c>
      <c r="B76" s="2" t="s">
        <v>301</v>
      </c>
      <c r="C76" s="1" t="s">
        <v>7</v>
      </c>
      <c r="D76" s="1">
        <f>COUNT(Player_Gold[[#This Row],[Set 1.I]:[Set 10.II]])</f>
        <v>20</v>
      </c>
      <c r="E76" s="2">
        <v>1.5185185185185185E-2</v>
      </c>
      <c r="F76" s="2">
        <v>1.462962962962963E-2</v>
      </c>
      <c r="G76" s="2">
        <v>1.3981481481481482E-2</v>
      </c>
      <c r="H76" s="2">
        <v>1.650462962962963E-2</v>
      </c>
      <c r="I76" s="2">
        <v>1.6354166666666666E-2</v>
      </c>
      <c r="J76" s="2">
        <v>1.2847222222222223E-2</v>
      </c>
      <c r="K76" s="2">
        <v>1.5000000000000001E-2</v>
      </c>
      <c r="L76" s="2">
        <v>1.9618055555555555E-2</v>
      </c>
      <c r="M76" s="2">
        <v>1.7060185185185185E-2</v>
      </c>
      <c r="N76" s="2">
        <v>1.5706018518518518E-2</v>
      </c>
      <c r="O76" s="2">
        <v>1.3148148148148147E-2</v>
      </c>
      <c r="P76" s="2">
        <v>1.849537037037037E-2</v>
      </c>
      <c r="Q76" s="2">
        <v>1.6909722222222225E-2</v>
      </c>
      <c r="R76" s="2">
        <v>1.1597222222222222E-2</v>
      </c>
      <c r="S76" s="2">
        <v>1.3136574074074077E-2</v>
      </c>
      <c r="T76" s="2">
        <v>1.6342592592592593E-2</v>
      </c>
      <c r="U76" s="2">
        <v>1.9444444444444445E-2</v>
      </c>
      <c r="V76" s="2">
        <v>1.9560185185185184E-2</v>
      </c>
      <c r="W76" s="2">
        <v>1.5810185185185184E-2</v>
      </c>
      <c r="X76" s="2">
        <v>1.5138888888888889E-2</v>
      </c>
    </row>
    <row r="77" spans="1:24" x14ac:dyDescent="0.25">
      <c r="A77" s="2">
        <f>SUM(Player_Gold[[#This Row],[Set 1.I]:[Set 10.II]])</f>
        <v>0.31646990740740744</v>
      </c>
      <c r="B77" s="2" t="s">
        <v>301</v>
      </c>
      <c r="C77" s="1" t="s">
        <v>24</v>
      </c>
      <c r="D77" s="1">
        <f>COUNT(Player_Gold[[#This Row],[Set 1.I]:[Set 10.II]])</f>
        <v>20</v>
      </c>
      <c r="E77" s="2">
        <v>1.5185185185185185E-2</v>
      </c>
      <c r="F77" s="2">
        <v>1.462962962962963E-2</v>
      </c>
      <c r="G77" s="2">
        <v>1.3981481481481482E-2</v>
      </c>
      <c r="H77" s="2">
        <v>1.650462962962963E-2</v>
      </c>
      <c r="I77" s="2">
        <v>1.6354166666666666E-2</v>
      </c>
      <c r="J77" s="2">
        <v>1.2847222222222223E-2</v>
      </c>
      <c r="K77" s="2">
        <v>1.5000000000000001E-2</v>
      </c>
      <c r="L77" s="2">
        <v>1.9618055555555555E-2</v>
      </c>
      <c r="M77" s="2">
        <v>1.7060185185185185E-2</v>
      </c>
      <c r="N77" s="2">
        <v>1.5706018518518518E-2</v>
      </c>
      <c r="O77" s="2">
        <v>1.3148148148148147E-2</v>
      </c>
      <c r="P77" s="2">
        <v>1.849537037037037E-2</v>
      </c>
      <c r="Q77" s="2">
        <v>1.6909722222222225E-2</v>
      </c>
      <c r="R77" s="2">
        <v>1.1597222222222222E-2</v>
      </c>
      <c r="S77" s="2">
        <v>1.3136574074074077E-2</v>
      </c>
      <c r="T77" s="2">
        <v>1.6342592592592593E-2</v>
      </c>
      <c r="U77" s="2">
        <v>1.9444444444444445E-2</v>
      </c>
      <c r="V77" s="2">
        <v>1.9560185185185184E-2</v>
      </c>
      <c r="W77" s="2">
        <v>1.5810185185185184E-2</v>
      </c>
      <c r="X77" s="2">
        <v>1.5138888888888889E-2</v>
      </c>
    </row>
    <row r="78" spans="1:24" hidden="1" x14ac:dyDescent="0.25">
      <c r="A78" s="2">
        <f>SUM(Player_Gold[[#This Row],[Set 1.I]:[Set 10.II]])</f>
        <v>0.31721064814814809</v>
      </c>
      <c r="B78" s="2" t="s">
        <v>301</v>
      </c>
      <c r="C78" s="1" t="s">
        <v>47</v>
      </c>
      <c r="D78" s="1">
        <f>COUNT(Player_Gold[[#This Row],[Set 1.I]:[Set 10.II]])</f>
        <v>18</v>
      </c>
      <c r="E78" s="2">
        <v>1.6851851851851851E-2</v>
      </c>
      <c r="F78" s="2">
        <v>1.6932870370370369E-2</v>
      </c>
      <c r="G78" s="2">
        <v>1.638888888888889E-2</v>
      </c>
      <c r="H78" s="2">
        <v>1.6736111111111111E-2</v>
      </c>
      <c r="I78" s="2">
        <v>1.7523148148148149E-2</v>
      </c>
      <c r="J78" s="2">
        <v>1.2349537037037039E-2</v>
      </c>
      <c r="K78" s="2">
        <v>1.6550925925925924E-2</v>
      </c>
      <c r="L78" s="2">
        <v>1.7824074074074076E-2</v>
      </c>
      <c r="M78" s="2">
        <v>2.0034722222222221E-2</v>
      </c>
      <c r="N78" s="2">
        <v>1.667824074074074E-2</v>
      </c>
      <c r="O78" s="2">
        <v>1.5983796296296295E-2</v>
      </c>
      <c r="P78" s="2">
        <v>2.1215277777777777E-2</v>
      </c>
      <c r="Q78" s="2">
        <v>2.0150462962962964E-2</v>
      </c>
      <c r="R78" s="2">
        <v>1.4074074074074074E-2</v>
      </c>
      <c r="S78" s="2">
        <v>1.4768518518518519E-2</v>
      </c>
      <c r="T78" s="2">
        <v>2.0486111111111111E-2</v>
      </c>
      <c r="U78" s="2">
        <v>2.6377314814814815E-2</v>
      </c>
      <c r="V78" s="2">
        <v>1.6284722222222221E-2</v>
      </c>
      <c r="W78" s="2"/>
      <c r="X78" s="2"/>
    </row>
    <row r="79" spans="1:24" x14ac:dyDescent="0.25">
      <c r="A79" s="2">
        <f>SUM(Player_Gold[[#This Row],[Set 1.I]:[Set 10.II]])</f>
        <v>0.32373842592592589</v>
      </c>
      <c r="B79" s="2" t="s">
        <v>301</v>
      </c>
      <c r="C79" s="1" t="s">
        <v>23</v>
      </c>
      <c r="D79" s="1">
        <f>COUNT(Player_Gold[[#This Row],[Set 1.I]:[Set 10.II]])</f>
        <v>20</v>
      </c>
      <c r="E79" s="2">
        <v>1.5092592592592593E-2</v>
      </c>
      <c r="F79" s="2">
        <v>1.4189814814814815E-2</v>
      </c>
      <c r="G79" s="2">
        <v>1.5868055555555555E-2</v>
      </c>
      <c r="H79" s="2">
        <v>1.7291666666666667E-2</v>
      </c>
      <c r="I79" s="2">
        <v>1.4953703703703705E-2</v>
      </c>
      <c r="J79" s="2">
        <v>1.2743055555555556E-2</v>
      </c>
      <c r="K79" s="2">
        <v>1.6006944444444445E-2</v>
      </c>
      <c r="L79" s="2">
        <v>2.1782407407407407E-2</v>
      </c>
      <c r="M79" s="2">
        <v>1.638888888888889E-2</v>
      </c>
      <c r="N79" s="2">
        <v>1.6481481481481482E-2</v>
      </c>
      <c r="O79" s="2">
        <v>1.511574074074074E-2</v>
      </c>
      <c r="P79" s="2">
        <v>1.8888888888888889E-2</v>
      </c>
      <c r="Q79" s="2">
        <v>1.7974537037037035E-2</v>
      </c>
      <c r="R79" s="2">
        <v>1.0798611111111111E-2</v>
      </c>
      <c r="S79" s="2">
        <v>1.5925925925925927E-2</v>
      </c>
      <c r="T79" s="2">
        <v>1.5324074074074073E-2</v>
      </c>
      <c r="U79" s="2">
        <v>2.0023148148148148E-2</v>
      </c>
      <c r="V79" s="2">
        <v>1.7604166666666667E-2</v>
      </c>
      <c r="W79" s="2">
        <v>1.5243055555555557E-2</v>
      </c>
      <c r="X79" s="2">
        <v>1.6041666666666666E-2</v>
      </c>
    </row>
    <row r="80" spans="1:24" x14ac:dyDescent="0.25">
      <c r="A80" s="2">
        <f>SUM(Player_Gold[[#This Row],[Set 1.I]:[Set 10.II]])</f>
        <v>0.32373842592592589</v>
      </c>
      <c r="B80" s="2" t="s">
        <v>301</v>
      </c>
      <c r="C80" s="1" t="s">
        <v>10</v>
      </c>
      <c r="D80" s="1">
        <f>COUNT(Player_Gold[[#This Row],[Set 1.I]:[Set 10.II]])</f>
        <v>20</v>
      </c>
      <c r="E80" s="2">
        <v>1.5092592592592593E-2</v>
      </c>
      <c r="F80" s="2">
        <v>1.4189814814814815E-2</v>
      </c>
      <c r="G80" s="2">
        <v>1.5868055555555555E-2</v>
      </c>
      <c r="H80" s="2">
        <v>1.7291666666666667E-2</v>
      </c>
      <c r="I80" s="2">
        <v>1.4953703703703705E-2</v>
      </c>
      <c r="J80" s="2">
        <v>1.2743055555555556E-2</v>
      </c>
      <c r="K80" s="2">
        <v>1.6006944444444445E-2</v>
      </c>
      <c r="L80" s="2">
        <v>2.1782407407407407E-2</v>
      </c>
      <c r="M80" s="2">
        <v>1.638888888888889E-2</v>
      </c>
      <c r="N80" s="2">
        <v>1.6481481481481482E-2</v>
      </c>
      <c r="O80" s="2">
        <v>1.511574074074074E-2</v>
      </c>
      <c r="P80" s="2">
        <v>1.8888888888888889E-2</v>
      </c>
      <c r="Q80" s="2">
        <v>1.7974537037037035E-2</v>
      </c>
      <c r="R80" s="2">
        <v>1.0798611111111111E-2</v>
      </c>
      <c r="S80" s="2">
        <v>1.5925925925925927E-2</v>
      </c>
      <c r="T80" s="2">
        <v>1.5324074074074073E-2</v>
      </c>
      <c r="U80" s="2">
        <v>2.0023148148148148E-2</v>
      </c>
      <c r="V80" s="2">
        <v>1.7604166666666667E-2</v>
      </c>
      <c r="W80" s="2">
        <v>1.5243055555555557E-2</v>
      </c>
      <c r="X80" s="2">
        <v>1.6041666666666666E-2</v>
      </c>
    </row>
    <row r="81" spans="1:24" x14ac:dyDescent="0.25">
      <c r="A81" s="2">
        <f>SUM(Player_Gold[[#This Row],[Set 1.I]:[Set 10.II]])</f>
        <v>0.34266203703703707</v>
      </c>
      <c r="B81" s="2" t="s">
        <v>301</v>
      </c>
      <c r="C81" s="1" t="s">
        <v>15</v>
      </c>
      <c r="D81" s="1">
        <f>COUNT(Player_Gold[[#This Row],[Set 1.I]:[Set 10.II]])</f>
        <v>20</v>
      </c>
      <c r="E81" s="2">
        <v>1.6030092592592592E-2</v>
      </c>
      <c r="F81" s="2">
        <v>1.6932870370370369E-2</v>
      </c>
      <c r="G81" s="2">
        <v>1.511574074074074E-2</v>
      </c>
      <c r="H81" s="2">
        <v>1.5868055555555555E-2</v>
      </c>
      <c r="I81" s="2">
        <v>1.7523148148148149E-2</v>
      </c>
      <c r="J81" s="2">
        <v>1.2349537037037039E-2</v>
      </c>
      <c r="K81" s="2">
        <v>1.577546296296296E-2</v>
      </c>
      <c r="L81" s="2">
        <v>1.7824074074074076E-2</v>
      </c>
      <c r="M81" s="2">
        <v>2.0034722222222221E-2</v>
      </c>
      <c r="N81" s="2">
        <v>1.699074074074074E-2</v>
      </c>
      <c r="O81" s="2">
        <v>1.6620370370370372E-2</v>
      </c>
      <c r="P81" s="2">
        <v>2.1053240740740744E-2</v>
      </c>
      <c r="Q81" s="2">
        <v>1.5740740740740743E-2</v>
      </c>
      <c r="R81" s="2">
        <v>1.6701388888888887E-2</v>
      </c>
      <c r="S81" s="2">
        <v>1.3668981481481482E-2</v>
      </c>
      <c r="T81" s="2">
        <v>1.9791666666666666E-2</v>
      </c>
      <c r="U81" s="2">
        <v>2.2291666666666668E-2</v>
      </c>
      <c r="V81" s="2">
        <v>1.6284722222222221E-2</v>
      </c>
      <c r="W81" s="2">
        <v>1.6736111111111111E-2</v>
      </c>
      <c r="X81" s="2">
        <v>1.9328703703703702E-2</v>
      </c>
    </row>
    <row r="82" spans="1:24" x14ac:dyDescent="0.25">
      <c r="A82" s="2">
        <f>SUM(Player_Gold[[#This Row],[Set 1.I]:[Set 10.II]])</f>
        <v>0.34434027777777776</v>
      </c>
      <c r="B82" s="2" t="s">
        <v>301</v>
      </c>
      <c r="C82" s="1" t="s">
        <v>17</v>
      </c>
      <c r="D82" s="1">
        <f>COUNT(Player_Gold[[#This Row],[Set 1.I]:[Set 10.II]])</f>
        <v>20</v>
      </c>
      <c r="E82" s="2">
        <v>1.6030092592592592E-2</v>
      </c>
      <c r="F82" s="2">
        <v>1.5289351851851851E-2</v>
      </c>
      <c r="G82" s="2">
        <v>1.4189814814814815E-2</v>
      </c>
      <c r="H82" s="2">
        <v>1.7824074074074076E-2</v>
      </c>
      <c r="I82" s="2">
        <v>1.9201388888888889E-2</v>
      </c>
      <c r="J82" s="2">
        <v>1.3113425925925926E-2</v>
      </c>
      <c r="K82" s="2">
        <v>1.6805555555555556E-2</v>
      </c>
      <c r="L82" s="2">
        <v>2.1145833333333332E-2</v>
      </c>
      <c r="M82" s="2">
        <v>2.0046296296296295E-2</v>
      </c>
      <c r="N82" s="2">
        <v>1.667824074074074E-2</v>
      </c>
      <c r="O82" s="2">
        <v>1.5983796296296295E-2</v>
      </c>
      <c r="P82" s="2">
        <v>2.1053240740740744E-2</v>
      </c>
      <c r="Q82" s="2">
        <v>1.5740740740740743E-2</v>
      </c>
      <c r="R82" s="2">
        <v>1.269675925925926E-2</v>
      </c>
      <c r="S82" s="2">
        <v>1.3668981481481482E-2</v>
      </c>
      <c r="T82" s="2">
        <v>1.9791666666666666E-2</v>
      </c>
      <c r="U82" s="2">
        <v>2.2291666666666668E-2</v>
      </c>
      <c r="V82" s="2">
        <v>1.849537037037037E-2</v>
      </c>
      <c r="W82" s="2">
        <v>1.6736111111111111E-2</v>
      </c>
      <c r="X82" s="2">
        <v>1.7557870370370373E-2</v>
      </c>
    </row>
    <row r="83" spans="1:24" x14ac:dyDescent="0.25">
      <c r="A83" s="2">
        <f>SUM(Player_Gold[[#This Row],[Set 1.I]:[Set 10.II]])</f>
        <v>0.37162037037037038</v>
      </c>
      <c r="B83" s="2" t="s">
        <v>301</v>
      </c>
      <c r="C83" s="1" t="s">
        <v>35</v>
      </c>
      <c r="D83" s="1">
        <f>COUNT(Player_Gold[[#This Row],[Set 1.I]:[Set 10.II]])</f>
        <v>20</v>
      </c>
      <c r="E83" s="2">
        <v>1.7800925925925925E-2</v>
      </c>
      <c r="F83" s="2">
        <v>1.6134259259259261E-2</v>
      </c>
      <c r="G83" s="2">
        <v>1.6284722222222221E-2</v>
      </c>
      <c r="H83" s="2">
        <v>1.7939814814814815E-2</v>
      </c>
      <c r="I83" s="2">
        <v>1.8553240740740742E-2</v>
      </c>
      <c r="J83" s="2">
        <v>1.5717592592592592E-2</v>
      </c>
      <c r="K83" s="2">
        <v>1.7291666666666667E-2</v>
      </c>
      <c r="L83" s="2">
        <v>2.3229166666666665E-2</v>
      </c>
      <c r="M83" s="2">
        <v>1.7083333333333336E-2</v>
      </c>
      <c r="N83" s="2">
        <v>2.0555555555555556E-2</v>
      </c>
      <c r="O83" s="2">
        <v>1.9201388888888889E-2</v>
      </c>
      <c r="P83" s="2">
        <v>2.0185185185185184E-2</v>
      </c>
      <c r="Q83" s="2">
        <v>1.8854166666666665E-2</v>
      </c>
      <c r="R83" s="2">
        <v>1.4097222222222221E-2</v>
      </c>
      <c r="S83" s="2">
        <v>1.6261574074074074E-2</v>
      </c>
      <c r="T83" s="2">
        <v>1.9317129629629629E-2</v>
      </c>
      <c r="U83" s="2">
        <v>2.5555555555555554E-2</v>
      </c>
      <c r="V83" s="2">
        <v>2.1423611111111112E-2</v>
      </c>
      <c r="W83" s="2">
        <v>1.8240740740740741E-2</v>
      </c>
      <c r="X83" s="2">
        <v>1.7893518518518517E-2</v>
      </c>
    </row>
    <row r="84" spans="1:24" x14ac:dyDescent="0.25">
      <c r="A84" s="2">
        <f>SUM(Player_Gold[[#This Row],[Set 1.I]:[Set 10.II]])</f>
        <v>0.37995370370370368</v>
      </c>
      <c r="B84" s="2" t="s">
        <v>301</v>
      </c>
      <c r="C84" s="1" t="s">
        <v>8</v>
      </c>
      <c r="D84" s="1">
        <f>COUNT(Player_Gold[[#This Row],[Set 1.I]:[Set 10.II]])</f>
        <v>20</v>
      </c>
      <c r="E84" s="2">
        <v>1.7800925925925925E-2</v>
      </c>
      <c r="F84" s="2">
        <v>1.6562500000000001E-2</v>
      </c>
      <c r="G84" s="2">
        <v>1.7592592592592594E-2</v>
      </c>
      <c r="H84" s="2">
        <v>1.7939814814814815E-2</v>
      </c>
      <c r="I84" s="2">
        <v>1.8553240740740742E-2</v>
      </c>
      <c r="J84" s="2">
        <v>1.5717592592592592E-2</v>
      </c>
      <c r="K84" s="2">
        <v>1.7997685185185186E-2</v>
      </c>
      <c r="L84" s="2">
        <v>2.3229166666666665E-2</v>
      </c>
      <c r="M84" s="2">
        <v>1.8969907407407408E-2</v>
      </c>
      <c r="N84" s="2">
        <v>2.0682870370370372E-2</v>
      </c>
      <c r="O84" s="2">
        <v>1.9791666666666666E-2</v>
      </c>
      <c r="P84" s="2">
        <v>2.0185185185185184E-2</v>
      </c>
      <c r="Q84" s="2">
        <v>1.8854166666666665E-2</v>
      </c>
      <c r="R84" s="2">
        <v>1.6423611111111111E-2</v>
      </c>
      <c r="S84" s="2">
        <v>1.7222222222222222E-2</v>
      </c>
      <c r="T84" s="2">
        <v>1.9317129629629629E-2</v>
      </c>
      <c r="U84" s="2">
        <v>2.5555555555555554E-2</v>
      </c>
      <c r="V84" s="2">
        <v>2.1423611111111112E-2</v>
      </c>
      <c r="W84" s="2">
        <v>1.8240740740740741E-2</v>
      </c>
      <c r="X84" s="2">
        <v>1.7893518518518517E-2</v>
      </c>
    </row>
    <row r="85" spans="1:24" hidden="1" x14ac:dyDescent="0.25">
      <c r="A85" s="2">
        <f>SUM(Player_Gold[[#This Row],[Set 1.I]:[Set 10.II]])</f>
        <v>0.37996527777777778</v>
      </c>
      <c r="B85" s="2" t="s">
        <v>301</v>
      </c>
      <c r="C85" s="1" t="s">
        <v>22</v>
      </c>
      <c r="D85" s="1">
        <f>COUNT(Player_Gold[[#This Row],[Set 1.I]:[Set 10.II]])</f>
        <v>12</v>
      </c>
      <c r="E85" s="2">
        <v>3.636574074074074E-2</v>
      </c>
      <c r="F85" s="2">
        <v>3.0995370370370371E-2</v>
      </c>
      <c r="G85" s="2">
        <v>3.0300925925925926E-2</v>
      </c>
      <c r="H85" s="2">
        <v>3.1041666666666665E-2</v>
      </c>
      <c r="I85" s="2">
        <v>3.8668981481481478E-2</v>
      </c>
      <c r="J85" s="2">
        <v>2.3564814814814813E-2</v>
      </c>
      <c r="K85" s="2">
        <v>3.3506944444444443E-2</v>
      </c>
      <c r="L85" s="2">
        <v>3.0185185185185186E-2</v>
      </c>
      <c r="M85" s="2">
        <v>3.366898148148148E-2</v>
      </c>
      <c r="N85" s="2">
        <v>2.5960648148148149E-2</v>
      </c>
      <c r="O85" s="2">
        <v>3.1122685185185187E-2</v>
      </c>
      <c r="P85" s="2">
        <v>3.4583333333333334E-2</v>
      </c>
      <c r="Q85" s="2"/>
      <c r="R85" s="2"/>
      <c r="S85" s="2"/>
      <c r="T85" s="2"/>
      <c r="U85" s="2"/>
      <c r="V85" s="2"/>
      <c r="W85" s="2"/>
      <c r="X85" s="2"/>
    </row>
    <row r="86" spans="1:24" hidden="1" x14ac:dyDescent="0.25">
      <c r="A86" s="2">
        <f>SUM(Player_Gold[[#This Row],[Set 1.I]:[Set 10.II]])</f>
        <v>0.37996527777777778</v>
      </c>
      <c r="B86" s="2"/>
      <c r="C86" s="1" t="s">
        <v>107</v>
      </c>
      <c r="D86" s="1">
        <f>COUNT(Player_Gold[[#This Row],[Set 1.I]:[Set 10.II]])</f>
        <v>12</v>
      </c>
      <c r="E86" s="2">
        <v>3.636574074074074E-2</v>
      </c>
      <c r="F86" s="2">
        <v>3.0995370370370371E-2</v>
      </c>
      <c r="G86" s="2">
        <v>3.0300925925925926E-2</v>
      </c>
      <c r="H86" s="2">
        <v>3.1041666666666665E-2</v>
      </c>
      <c r="I86" s="2">
        <v>3.8668981481481478E-2</v>
      </c>
      <c r="J86" s="2">
        <v>2.3564814814814813E-2</v>
      </c>
      <c r="K86" s="2">
        <v>3.3506944444444443E-2</v>
      </c>
      <c r="L86" s="2">
        <v>3.0185185185185186E-2</v>
      </c>
      <c r="M86" s="2">
        <v>3.366898148148148E-2</v>
      </c>
      <c r="N86" s="2">
        <v>2.5960648148148149E-2</v>
      </c>
      <c r="O86" s="2">
        <v>3.1122685185185187E-2</v>
      </c>
      <c r="P86" s="2">
        <v>3.4583333333333334E-2</v>
      </c>
      <c r="Q86" s="2"/>
      <c r="R86" s="2"/>
      <c r="S86" s="2"/>
      <c r="T86" s="2"/>
      <c r="U86" s="2"/>
      <c r="V86" s="2"/>
      <c r="W86" s="2"/>
      <c r="X86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A523C-B167-47E2-ACD2-4AF17173F615}">
  <sheetPr codeName="Sheet5"/>
  <dimension ref="A1:X40"/>
  <sheetViews>
    <sheetView workbookViewId="0">
      <selection activeCell="C30" sqref="C30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9.28515625" bestFit="1" customWidth="1"/>
    <col min="4" max="4" width="8.5703125" bestFit="1" customWidth="1"/>
    <col min="5" max="5" width="8.7109375" bestFit="1" customWidth="1"/>
    <col min="6" max="6" width="9.28515625" bestFit="1" customWidth="1"/>
    <col min="7" max="7" width="8.7109375" bestFit="1" customWidth="1"/>
    <col min="8" max="8" width="9.28515625" bestFit="1" customWidth="1"/>
    <col min="9" max="9" width="8.7109375" bestFit="1" customWidth="1"/>
    <col min="10" max="10" width="9.28515625" bestFit="1" customWidth="1"/>
    <col min="11" max="11" width="8.7109375" bestFit="1" customWidth="1"/>
    <col min="12" max="12" width="9.28515625" bestFit="1" customWidth="1"/>
    <col min="13" max="13" width="8.7109375" bestFit="1" customWidth="1"/>
    <col min="14" max="14" width="9.28515625" bestFit="1" customWidth="1"/>
    <col min="15" max="15" width="8.7109375" bestFit="1" customWidth="1"/>
    <col min="16" max="16" width="9.28515625" bestFit="1" customWidth="1"/>
    <col min="17" max="17" width="10.42578125" bestFit="1" customWidth="1"/>
    <col min="18" max="18" width="11" bestFit="1" customWidth="1"/>
    <col min="19" max="19" width="11.5703125" bestFit="1" customWidth="1"/>
    <col min="20" max="20" width="11.7109375" bestFit="1" customWidth="1"/>
    <col min="21" max="21" width="8.7109375" bestFit="1" customWidth="1"/>
    <col min="22" max="22" width="9.28515625" bestFit="1" customWidth="1"/>
    <col min="23" max="23" width="9.7109375" bestFit="1" customWidth="1"/>
    <col min="24" max="24" width="10.28515625" bestFit="1" customWidth="1"/>
    <col min="25" max="25" width="8.140625" bestFit="1" customWidth="1"/>
  </cols>
  <sheetData>
    <row r="1" spans="1:24" x14ac:dyDescent="0.25">
      <c r="A1" t="s">
        <v>300</v>
      </c>
      <c r="B1" t="s">
        <v>301</v>
      </c>
      <c r="C1" t="s">
        <v>0</v>
      </c>
      <c r="D1" t="s">
        <v>302</v>
      </c>
      <c r="E1" t="s">
        <v>2</v>
      </c>
      <c r="F1" t="s">
        <v>26</v>
      </c>
      <c r="G1" t="s">
        <v>40</v>
      </c>
      <c r="H1" t="s">
        <v>52</v>
      </c>
      <c r="I1" t="s">
        <v>54</v>
      </c>
      <c r="J1" t="s">
        <v>57</v>
      </c>
      <c r="K1" t="s">
        <v>66</v>
      </c>
      <c r="L1" t="s">
        <v>68</v>
      </c>
      <c r="M1" t="s">
        <v>70</v>
      </c>
      <c r="N1" t="s">
        <v>71</v>
      </c>
      <c r="O1" t="s">
        <v>73</v>
      </c>
      <c r="P1" t="s">
        <v>81</v>
      </c>
      <c r="Q1" t="s">
        <v>85</v>
      </c>
      <c r="R1" t="s">
        <v>89</v>
      </c>
      <c r="S1" t="s">
        <v>93</v>
      </c>
      <c r="T1" t="s">
        <v>96</v>
      </c>
      <c r="U1" t="s">
        <v>104</v>
      </c>
      <c r="V1" t="s">
        <v>97</v>
      </c>
      <c r="W1" t="s">
        <v>99</v>
      </c>
      <c r="X1" t="s">
        <v>101</v>
      </c>
    </row>
    <row r="2" spans="1:24" hidden="1" x14ac:dyDescent="0.25">
      <c r="A2" s="2">
        <f>SUM(Player_Platinum[[#This Row],[Set 1.I]:[Set 10.II]])</f>
        <v>1.2824074074074073E-2</v>
      </c>
      <c r="B2" s="1" t="s">
        <v>301</v>
      </c>
      <c r="C2" s="1" t="s">
        <v>60</v>
      </c>
      <c r="D2" s="1">
        <f>COUNT(Player_Platinum[[#This Row],[Set 1.I]:[Set 10.II]])</f>
        <v>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>
        <v>1.2824074074074073E-2</v>
      </c>
      <c r="T2" s="2"/>
      <c r="U2" s="2"/>
      <c r="V2" s="2"/>
      <c r="W2" s="2"/>
      <c r="X2" s="2"/>
    </row>
    <row r="3" spans="1:24" hidden="1" x14ac:dyDescent="0.25">
      <c r="A3" s="2">
        <f>SUM(Player_Platinum[[#This Row],[Set 1.I]:[Set 10.II]])</f>
        <v>1.2824074074074073E-2</v>
      </c>
      <c r="B3" s="1" t="s">
        <v>301</v>
      </c>
      <c r="C3" s="1" t="s">
        <v>95</v>
      </c>
      <c r="D3" s="1">
        <f>COUNT(Player_Platinum[[#This Row],[Set 1.I]:[Set 10.II]])</f>
        <v>1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>
        <v>1.2824074074074073E-2</v>
      </c>
      <c r="T3" s="2"/>
      <c r="U3" s="2"/>
      <c r="V3" s="2"/>
      <c r="W3" s="2"/>
      <c r="X3" s="2"/>
    </row>
    <row r="4" spans="1:24" hidden="1" x14ac:dyDescent="0.25">
      <c r="A4" s="2">
        <f>SUM(Player_Platinum[[#This Row],[Set 1.I]:[Set 10.II]])</f>
        <v>1.2847222222222223E-2</v>
      </c>
      <c r="B4" s="1" t="s">
        <v>301</v>
      </c>
      <c r="C4" s="1" t="s">
        <v>56</v>
      </c>
      <c r="D4" s="1">
        <f>COUNT(Player_Platinum[[#This Row],[Set 1.I]:[Set 10.II]])</f>
        <v>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>
        <v>1.2847222222222223E-2</v>
      </c>
      <c r="T4" s="2"/>
      <c r="U4" s="2"/>
      <c r="V4" s="2"/>
      <c r="W4" s="2"/>
      <c r="X4" s="2"/>
    </row>
    <row r="5" spans="1:24" hidden="1" x14ac:dyDescent="0.25">
      <c r="A5" s="2">
        <f>SUM(Player_Platinum[[#This Row],[Set 1.I]:[Set 10.II]])</f>
        <v>1.2847222222222223E-2</v>
      </c>
      <c r="B5" s="1" t="s">
        <v>301</v>
      </c>
      <c r="C5" s="1" t="s">
        <v>62</v>
      </c>
      <c r="D5" s="1">
        <f>COUNT(Player_Platinum[[#This Row],[Set 1.I]:[Set 10.II]])</f>
        <v>1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>
        <v>1.2847222222222223E-2</v>
      </c>
      <c r="T5" s="2"/>
      <c r="U5" s="2"/>
      <c r="V5" s="2"/>
      <c r="W5" s="2"/>
      <c r="X5" s="2"/>
    </row>
    <row r="6" spans="1:24" hidden="1" x14ac:dyDescent="0.25">
      <c r="A6" s="2">
        <f>SUM(Player_Platinum[[#This Row],[Set 1.I]:[Set 10.II]])</f>
        <v>1.3321759259259261E-2</v>
      </c>
      <c r="B6" s="1" t="s">
        <v>301</v>
      </c>
      <c r="C6" s="1" t="s">
        <v>14</v>
      </c>
      <c r="D6" s="1">
        <f>COUNT(Player_Platinum[[#This Row],[Set 1.I]:[Set 10.II]])</f>
        <v>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>
        <v>1.3321759259259261E-2</v>
      </c>
      <c r="T6" s="2"/>
      <c r="U6" s="2"/>
      <c r="V6" s="2"/>
      <c r="W6" s="2"/>
      <c r="X6" s="2"/>
    </row>
    <row r="7" spans="1:24" hidden="1" x14ac:dyDescent="0.25">
      <c r="A7" s="2">
        <f>SUM(Player_Platinum[[#This Row],[Set 1.I]:[Set 10.II]])</f>
        <v>1.3472222222222221E-2</v>
      </c>
      <c r="B7" s="1" t="s">
        <v>301</v>
      </c>
      <c r="C7" s="1" t="s">
        <v>16</v>
      </c>
      <c r="D7" s="1">
        <f>COUNT(Player_Platinum[[#This Row],[Set 1.I]:[Set 10.II]])</f>
        <v>1</v>
      </c>
      <c r="E7" s="2"/>
      <c r="F7" s="2"/>
      <c r="G7" s="2"/>
      <c r="H7" s="2"/>
      <c r="I7" s="2"/>
      <c r="J7" s="2">
        <v>1.3472222222222221E-2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idden="1" x14ac:dyDescent="0.25">
      <c r="A8" s="2">
        <f>SUM(Player_Platinum[[#This Row],[Set 1.I]:[Set 10.II]])</f>
        <v>1.636574074074074E-2</v>
      </c>
      <c r="B8" s="1" t="s">
        <v>301</v>
      </c>
      <c r="C8" s="1" t="s">
        <v>69</v>
      </c>
      <c r="D8" s="1">
        <f>COUNT(Player_Platinum[[#This Row],[Set 1.I]:[Set 10.II]])</f>
        <v>1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1.636574074074074E-2</v>
      </c>
      <c r="W8" s="2"/>
      <c r="X8" s="2"/>
    </row>
    <row r="9" spans="1:24" hidden="1" x14ac:dyDescent="0.25">
      <c r="A9" s="2">
        <f>SUM(Player_Platinum[[#This Row],[Set 1.I]:[Set 10.II]])</f>
        <v>1.7210648148148149E-2</v>
      </c>
      <c r="B9" s="1" t="s">
        <v>301</v>
      </c>
      <c r="C9" s="1" t="s">
        <v>78</v>
      </c>
      <c r="D9" s="1">
        <f>COUNT(Player_Platinum[[#This Row],[Set 1.I]:[Set 10.II]])</f>
        <v>1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>
        <v>1.7210648148148149E-2</v>
      </c>
      <c r="T9" s="2"/>
      <c r="U9" s="2"/>
      <c r="V9" s="2"/>
      <c r="W9" s="2"/>
      <c r="X9" s="2"/>
    </row>
    <row r="10" spans="1:24" hidden="1" x14ac:dyDescent="0.25">
      <c r="A10" s="2">
        <f>SUM(Player_Platinum[[#This Row],[Set 1.I]:[Set 10.II]])</f>
        <v>1.832175925925926E-2</v>
      </c>
      <c r="B10" s="1" t="s">
        <v>301</v>
      </c>
      <c r="C10" s="1" t="s">
        <v>79</v>
      </c>
      <c r="D10" s="1">
        <f>COUNT(Player_Platinum[[#This Row],[Set 1.I]:[Set 10.II]])</f>
        <v>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1.832175925925926E-2</v>
      </c>
      <c r="W10" s="2"/>
      <c r="X10" s="2"/>
    </row>
    <row r="11" spans="1:24" hidden="1" x14ac:dyDescent="0.25">
      <c r="A11" s="2">
        <f>SUM(Player_Platinum[[#This Row],[Set 1.I]:[Set 10.II]])</f>
        <v>1.9733796296296298E-2</v>
      </c>
      <c r="B11" s="1" t="s">
        <v>301</v>
      </c>
      <c r="C11" s="1" t="s">
        <v>47</v>
      </c>
      <c r="D11" s="1">
        <f>COUNT(Player_Platinum[[#This Row],[Set 1.I]:[Set 10.II]])</f>
        <v>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>
        <v>1.9733796296296298E-2</v>
      </c>
      <c r="T11" s="2"/>
      <c r="U11" s="2"/>
      <c r="V11" s="2"/>
      <c r="W11" s="2"/>
      <c r="X11" s="2"/>
    </row>
    <row r="12" spans="1:24" hidden="1" x14ac:dyDescent="0.25">
      <c r="A12" s="2">
        <f>SUM(Player_Platinum[[#This Row],[Set 1.I]:[Set 10.II]])</f>
        <v>1.9907407407407408E-2</v>
      </c>
      <c r="B12" s="1" t="s">
        <v>301</v>
      </c>
      <c r="C12" s="1" t="s">
        <v>129</v>
      </c>
      <c r="D12" s="1">
        <f>COUNT(Player_Platinum[[#This Row],[Set 1.I]:[Set 10.II]])</f>
        <v>1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>
        <v>1.9907407407407408E-2</v>
      </c>
      <c r="T12" s="2"/>
      <c r="U12" s="2"/>
      <c r="V12" s="2"/>
      <c r="W12" s="2"/>
      <c r="X12" s="2"/>
    </row>
    <row r="13" spans="1:24" hidden="1" x14ac:dyDescent="0.25">
      <c r="A13" s="2">
        <f>SUM(Player_Platinum[[#This Row],[Set 1.I]:[Set 10.II]])</f>
        <v>2.119212962962963E-2</v>
      </c>
      <c r="B13" s="1" t="s">
        <v>301</v>
      </c>
      <c r="C13" s="1" t="s">
        <v>11</v>
      </c>
      <c r="D13" s="1">
        <f>COUNT(Player_Platinum[[#This Row],[Set 1.I]:[Set 10.II]])</f>
        <v>1</v>
      </c>
      <c r="E13" s="2"/>
      <c r="F13" s="2">
        <v>2.119212962962963E-2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idden="1" x14ac:dyDescent="0.25">
      <c r="A14" s="2">
        <f>SUM(Player_Platinum[[#This Row],[Set 1.I]:[Set 10.II]])</f>
        <v>2.3715277777777776E-2</v>
      </c>
      <c r="B14" s="1" t="s">
        <v>301</v>
      </c>
      <c r="C14" s="1" t="s">
        <v>106</v>
      </c>
      <c r="D14" s="1">
        <f>COUNT(Player_Platinum[[#This Row],[Set 1.I]:[Set 10.II]])</f>
        <v>1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>
        <v>2.3715277777777776E-2</v>
      </c>
      <c r="V14" s="2"/>
      <c r="W14" s="2"/>
      <c r="X14" s="2"/>
    </row>
    <row r="15" spans="1:24" hidden="1" x14ac:dyDescent="0.25">
      <c r="A15" s="2">
        <f>SUM(Player_Platinum[[#This Row],[Set 1.I]:[Set 10.II]])</f>
        <v>4.8009259259259258E-2</v>
      </c>
      <c r="B15" s="1" t="s">
        <v>301</v>
      </c>
      <c r="C15" s="1" t="s">
        <v>50</v>
      </c>
      <c r="D15" s="1">
        <f>COUNT(Player_Platinum[[#This Row],[Set 1.I]:[Set 10.II]])</f>
        <v>3</v>
      </c>
      <c r="E15" s="2"/>
      <c r="F15" s="2"/>
      <c r="G15" s="2"/>
      <c r="H15" s="2"/>
      <c r="I15" s="2"/>
      <c r="J15" s="2">
        <v>1.3472222222222221E-2</v>
      </c>
      <c r="K15" s="2"/>
      <c r="L15" s="2"/>
      <c r="M15" s="2"/>
      <c r="N15" s="2"/>
      <c r="O15" s="2"/>
      <c r="P15" s="2"/>
      <c r="Q15" s="2"/>
      <c r="R15" s="2"/>
      <c r="S15" s="2">
        <v>1.621527777777778E-2</v>
      </c>
      <c r="T15" s="2"/>
      <c r="U15" s="2"/>
      <c r="V15" s="2">
        <v>1.832175925925926E-2</v>
      </c>
      <c r="W15" s="2"/>
      <c r="X15" s="2"/>
    </row>
    <row r="16" spans="1:24" hidden="1" x14ac:dyDescent="0.25">
      <c r="A16" s="2">
        <f>SUM(Player_Platinum[[#This Row],[Set 1.I]:[Set 10.II]])</f>
        <v>5.631944444444445E-2</v>
      </c>
      <c r="B16" s="1" t="s">
        <v>301</v>
      </c>
      <c r="C16" s="1" t="s">
        <v>92</v>
      </c>
      <c r="D16" s="1">
        <f>COUNT(Player_Platinum[[#This Row],[Set 1.I]:[Set 10.II]])</f>
        <v>2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>
        <v>2.8923611111111108E-2</v>
      </c>
      <c r="V16" s="2">
        <v>2.7395833333333338E-2</v>
      </c>
      <c r="W16" s="2"/>
      <c r="X16" s="2"/>
    </row>
    <row r="17" spans="1:24" hidden="1" x14ac:dyDescent="0.25">
      <c r="A17" s="2">
        <f>SUM(Player_Platinum[[#This Row],[Set 1.I]:[Set 10.II]])</f>
        <v>5.964120370370371E-2</v>
      </c>
      <c r="B17" s="1" t="s">
        <v>301</v>
      </c>
      <c r="C17" s="1" t="s">
        <v>123</v>
      </c>
      <c r="D17" s="1">
        <f>COUNT(Player_Platinum[[#This Row],[Set 1.I]:[Set 10.II]])</f>
        <v>2</v>
      </c>
      <c r="E17" s="2"/>
      <c r="F17" s="2"/>
      <c r="G17" s="2"/>
      <c r="H17" s="2"/>
      <c r="I17" s="2"/>
      <c r="J17" s="2"/>
      <c r="K17" s="2"/>
      <c r="L17" s="2"/>
      <c r="M17" s="2"/>
      <c r="N17" s="2">
        <v>2.8587962962962964E-2</v>
      </c>
      <c r="O17" s="2"/>
      <c r="P17" s="2"/>
      <c r="Q17" s="2"/>
      <c r="R17" s="2">
        <v>3.1053240740740742E-2</v>
      </c>
      <c r="S17" s="2"/>
      <c r="T17" s="2"/>
      <c r="U17" s="2"/>
      <c r="V17" s="2"/>
      <c r="W17" s="2"/>
      <c r="X17" s="2"/>
    </row>
    <row r="18" spans="1:24" hidden="1" x14ac:dyDescent="0.25">
      <c r="A18" s="2">
        <f>SUM(Player_Platinum[[#This Row],[Set 1.I]:[Set 10.II]])</f>
        <v>6.1354166666666668E-2</v>
      </c>
      <c r="B18" s="1" t="s">
        <v>301</v>
      </c>
      <c r="C18" s="1" t="s">
        <v>88</v>
      </c>
      <c r="D18" s="1">
        <f>COUNT(Player_Platinum[[#This Row],[Set 1.I]:[Set 10.II]])</f>
        <v>3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>
        <v>2.5370370370370366E-2</v>
      </c>
      <c r="R18" s="2">
        <v>2.013888888888889E-2</v>
      </c>
      <c r="S18" s="2">
        <v>1.5844907407407408E-2</v>
      </c>
      <c r="T18" s="2"/>
      <c r="U18" s="2"/>
      <c r="V18" s="2"/>
      <c r="W18" s="2"/>
      <c r="X18" s="2"/>
    </row>
    <row r="19" spans="1:24" hidden="1" x14ac:dyDescent="0.25">
      <c r="A19" s="2">
        <f>SUM(Player_Platinum[[#This Row],[Set 1.I]:[Set 10.II]])</f>
        <v>6.1979166666666669E-2</v>
      </c>
      <c r="B19" s="1" t="s">
        <v>301</v>
      </c>
      <c r="C19" s="1" t="s">
        <v>13</v>
      </c>
      <c r="D19" s="1">
        <f>COUNT(Player_Platinum[[#This Row],[Set 1.I]:[Set 10.II]])</f>
        <v>3</v>
      </c>
      <c r="E19" s="2"/>
      <c r="F19" s="2"/>
      <c r="G19" s="2"/>
      <c r="H19" s="2"/>
      <c r="I19" s="2"/>
      <c r="J19" s="2"/>
      <c r="K19" s="2"/>
      <c r="L19" s="2">
        <v>2.1701388888888892E-2</v>
      </c>
      <c r="M19" s="2">
        <v>2.4548611111111115E-2</v>
      </c>
      <c r="N19" s="2"/>
      <c r="O19" s="2"/>
      <c r="P19" s="2"/>
      <c r="Q19" s="2"/>
      <c r="R19" s="2"/>
      <c r="S19" s="2"/>
      <c r="T19" s="2"/>
      <c r="U19" s="2"/>
      <c r="V19" s="2">
        <v>1.5729166666666666E-2</v>
      </c>
      <c r="W19" s="2"/>
      <c r="X19" s="2"/>
    </row>
    <row r="20" spans="1:24" hidden="1" x14ac:dyDescent="0.25">
      <c r="A20" s="2">
        <f>SUM(Player_Platinum[[#This Row],[Set 1.I]:[Set 10.II]])</f>
        <v>6.7673611111111115E-2</v>
      </c>
      <c r="B20" s="1" t="s">
        <v>301</v>
      </c>
      <c r="C20" s="1" t="s">
        <v>65</v>
      </c>
      <c r="D20" s="1">
        <f>COUNT(Player_Platinum[[#This Row],[Set 1.I]:[Set 10.II]])</f>
        <v>3</v>
      </c>
      <c r="E20" s="2"/>
      <c r="F20" s="2"/>
      <c r="G20" s="2"/>
      <c r="H20" s="2"/>
      <c r="I20" s="2"/>
      <c r="J20" s="2">
        <v>1.9918981481481482E-2</v>
      </c>
      <c r="K20" s="2"/>
      <c r="L20" s="2"/>
      <c r="M20" s="2"/>
      <c r="N20" s="2"/>
      <c r="O20" s="2"/>
      <c r="P20" s="2"/>
      <c r="Q20" s="2"/>
      <c r="R20" s="2">
        <v>3.1365740740740743E-2</v>
      </c>
      <c r="S20" s="2">
        <v>1.638888888888889E-2</v>
      </c>
      <c r="T20" s="2"/>
      <c r="U20" s="2"/>
      <c r="V20" s="2"/>
      <c r="W20" s="2"/>
      <c r="X20" s="2"/>
    </row>
    <row r="21" spans="1:24" hidden="1" x14ac:dyDescent="0.25">
      <c r="A21" s="2">
        <f>SUM(Player_Platinum[[#This Row],[Set 1.I]:[Set 10.II]])</f>
        <v>7.8310185185185177E-2</v>
      </c>
      <c r="B21" s="1" t="s">
        <v>301</v>
      </c>
      <c r="C21" s="1" t="s">
        <v>17</v>
      </c>
      <c r="D21" s="1">
        <f>COUNT(Player_Platinum[[#This Row],[Set 1.I]:[Set 10.II]])</f>
        <v>3</v>
      </c>
      <c r="E21" s="2"/>
      <c r="F21" s="2"/>
      <c r="G21" s="2">
        <v>3.4733796296296297E-2</v>
      </c>
      <c r="H21" s="2">
        <v>2.736111111111111E-2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>
        <v>1.621527777777778E-2</v>
      </c>
      <c r="T21" s="2"/>
      <c r="U21" s="2"/>
      <c r="V21" s="2"/>
      <c r="W21" s="2"/>
      <c r="X21" s="2"/>
    </row>
    <row r="22" spans="1:24" hidden="1" x14ac:dyDescent="0.25">
      <c r="A22" s="2">
        <f>SUM(Player_Platinum[[#This Row],[Set 1.I]:[Set 10.II]])</f>
        <v>8.1828703703703709E-2</v>
      </c>
      <c r="B22" s="1" t="s">
        <v>301</v>
      </c>
      <c r="C22" s="1" t="s">
        <v>15</v>
      </c>
      <c r="D22" s="1">
        <f>COUNT(Player_Platinum[[#This Row],[Set 1.I]:[Set 10.II]])</f>
        <v>3</v>
      </c>
      <c r="E22" s="2"/>
      <c r="F22" s="2"/>
      <c r="G22" s="2">
        <v>3.4733796296296297E-2</v>
      </c>
      <c r="H22" s="2">
        <v>2.736111111111111E-2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>
        <v>1.9733796296296298E-2</v>
      </c>
      <c r="T22" s="2"/>
      <c r="U22" s="2"/>
      <c r="V22" s="2"/>
      <c r="W22" s="2"/>
      <c r="X22" s="2"/>
    </row>
    <row r="23" spans="1:24" hidden="1" x14ac:dyDescent="0.25">
      <c r="A23" s="2">
        <f>SUM(Player_Platinum[[#This Row],[Set 1.I]:[Set 10.II]])</f>
        <v>8.3657407407407403E-2</v>
      </c>
      <c r="B23" s="1" t="s">
        <v>301</v>
      </c>
      <c r="C23" s="1" t="s">
        <v>98</v>
      </c>
      <c r="D23" s="1">
        <f>COUNT(Player_Platinum[[#This Row],[Set 1.I]:[Set 10.II]])</f>
        <v>3</v>
      </c>
      <c r="E23" s="2"/>
      <c r="F23" s="2">
        <v>3.2152777777777773E-2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>
        <v>2.5266203703703704E-2</v>
      </c>
      <c r="V23" s="2">
        <v>2.6238425925925925E-2</v>
      </c>
      <c r="W23" s="2"/>
      <c r="X23" s="2"/>
    </row>
    <row r="24" spans="1:24" hidden="1" x14ac:dyDescent="0.25">
      <c r="A24" s="2">
        <f>SUM(Player_Platinum[[#This Row],[Set 1.I]:[Set 10.II]])</f>
        <v>9.2824074074074073E-2</v>
      </c>
      <c r="B24" s="1" t="s">
        <v>301</v>
      </c>
      <c r="C24" s="1" t="s">
        <v>103</v>
      </c>
      <c r="D24" s="1">
        <f>COUNT(Player_Platinum[[#This Row],[Set 1.I]:[Set 10.II]])</f>
        <v>4</v>
      </c>
      <c r="E24" s="2"/>
      <c r="F24" s="2"/>
      <c r="G24" s="2">
        <v>2.3877314814814813E-2</v>
      </c>
      <c r="H24" s="2"/>
      <c r="I24" s="2"/>
      <c r="J24" s="2">
        <v>1.9918981481481482E-2</v>
      </c>
      <c r="K24" s="2"/>
      <c r="L24" s="2"/>
      <c r="M24" s="2"/>
      <c r="N24" s="2"/>
      <c r="O24" s="2"/>
      <c r="P24" s="2">
        <v>2.3738425925925923E-2</v>
      </c>
      <c r="Q24" s="2"/>
      <c r="R24" s="2"/>
      <c r="S24" s="2"/>
      <c r="T24" s="2"/>
      <c r="U24" s="2"/>
      <c r="V24" s="2"/>
      <c r="W24" s="2">
        <v>2.5289351851851851E-2</v>
      </c>
      <c r="X24" s="2"/>
    </row>
    <row r="25" spans="1:24" hidden="1" x14ac:dyDescent="0.25">
      <c r="A25" s="2">
        <f>SUM(Player_Platinum[[#This Row],[Set 1.I]:[Set 10.II]])</f>
        <v>9.4629629629629633E-2</v>
      </c>
      <c r="B25" s="1" t="s">
        <v>301</v>
      </c>
      <c r="C25" s="1" t="s">
        <v>51</v>
      </c>
      <c r="D25" s="1">
        <f>COUNT(Player_Platinum[[#This Row],[Set 1.I]:[Set 10.II]])</f>
        <v>4</v>
      </c>
      <c r="E25" s="2">
        <v>2.6087962962962966E-2</v>
      </c>
      <c r="F25" s="2">
        <v>2.1331018518518517E-2</v>
      </c>
      <c r="G25" s="2">
        <v>2.2164351851851852E-2</v>
      </c>
      <c r="H25" s="2">
        <v>2.5046296296296299E-2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idden="1" x14ac:dyDescent="0.25">
      <c r="A26" s="2">
        <f>SUM(Player_Platinum[[#This Row],[Set 1.I]:[Set 10.II]])</f>
        <v>0.11767361111111112</v>
      </c>
      <c r="B26" s="1" t="s">
        <v>301</v>
      </c>
      <c r="C26" s="1" t="s">
        <v>3</v>
      </c>
      <c r="D26" s="1">
        <f>COUNT(Player_Platinum[[#This Row],[Set 1.I]:[Set 10.II]])</f>
        <v>5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>
        <v>2.5370370370370366E-2</v>
      </c>
      <c r="R26" s="2">
        <v>2.013888888888889E-2</v>
      </c>
      <c r="S26" s="2">
        <v>1.5844907407407408E-2</v>
      </c>
      <c r="T26" s="2"/>
      <c r="U26" s="2">
        <v>2.8923611111111108E-2</v>
      </c>
      <c r="V26" s="2">
        <v>2.7395833333333338E-2</v>
      </c>
      <c r="W26" s="2"/>
      <c r="X26" s="2"/>
    </row>
    <row r="27" spans="1:24" hidden="1" x14ac:dyDescent="0.25">
      <c r="A27" s="2">
        <f>SUM(Player_Platinum[[#This Row],[Set 1.I]:[Set 10.II]])</f>
        <v>0.12604166666666666</v>
      </c>
      <c r="B27" s="1" t="s">
        <v>301</v>
      </c>
      <c r="C27" s="1" t="s">
        <v>33</v>
      </c>
      <c r="D27" s="1">
        <f>COUNT(Player_Platinum[[#This Row],[Set 1.I]:[Set 10.II]])</f>
        <v>5</v>
      </c>
      <c r="E27" s="2"/>
      <c r="F27" s="2">
        <v>2.3518518518518518E-2</v>
      </c>
      <c r="G27" s="2"/>
      <c r="H27" s="2"/>
      <c r="I27" s="2"/>
      <c r="J27" s="2"/>
      <c r="K27" s="2"/>
      <c r="L27" s="2"/>
      <c r="M27" s="2"/>
      <c r="N27" s="2">
        <v>2.2326388888888885E-2</v>
      </c>
      <c r="O27" s="2"/>
      <c r="P27" s="2"/>
      <c r="Q27" s="2"/>
      <c r="R27" s="2">
        <v>3.1053240740740742E-2</v>
      </c>
      <c r="S27" s="2"/>
      <c r="T27" s="2"/>
      <c r="U27" s="2">
        <v>2.5266203703703704E-2</v>
      </c>
      <c r="V27" s="2">
        <v>2.3877314814814813E-2</v>
      </c>
      <c r="W27" s="2"/>
      <c r="X27" s="2"/>
    </row>
    <row r="28" spans="1:24" hidden="1" x14ac:dyDescent="0.25">
      <c r="A28" s="2">
        <f>SUM(Player_Platinum[[#This Row],[Set 1.I]:[Set 10.II]])</f>
        <v>0.15048611111111113</v>
      </c>
      <c r="B28" s="1" t="s">
        <v>301</v>
      </c>
      <c r="C28" s="1" t="s">
        <v>84</v>
      </c>
      <c r="D28" s="1">
        <f>COUNT(Player_Platinum[[#This Row],[Set 1.I]:[Set 10.II]])</f>
        <v>7</v>
      </c>
      <c r="E28" s="2"/>
      <c r="F28" s="2">
        <v>1.7812499999999998E-2</v>
      </c>
      <c r="G28" s="2">
        <v>2.3877314814814813E-2</v>
      </c>
      <c r="H28" s="2"/>
      <c r="I28" s="2"/>
      <c r="J28" s="2">
        <v>1.2175925925925929E-2</v>
      </c>
      <c r="K28" s="2"/>
      <c r="L28" s="2"/>
      <c r="M28" s="2"/>
      <c r="N28" s="2"/>
      <c r="O28" s="2"/>
      <c r="P28" s="2">
        <v>2.3738425925925923E-2</v>
      </c>
      <c r="Q28" s="2"/>
      <c r="R28" s="2"/>
      <c r="S28" s="2"/>
      <c r="T28" s="2"/>
      <c r="U28" s="2">
        <v>2.3715277777777776E-2</v>
      </c>
      <c r="V28" s="2">
        <v>2.3877314814814813E-2</v>
      </c>
      <c r="W28" s="2">
        <v>2.5289351851851851E-2</v>
      </c>
      <c r="X28" s="2"/>
    </row>
    <row r="29" spans="1:24" x14ac:dyDescent="0.25">
      <c r="A29" s="2">
        <f>SUM(Player_Platinum[[#This Row],[Set 1.I]:[Set 10.II]])</f>
        <v>0.26909722222222221</v>
      </c>
      <c r="B29" s="1" t="s">
        <v>301</v>
      </c>
      <c r="C29" s="1" t="s">
        <v>32</v>
      </c>
      <c r="D29" s="1">
        <f>COUNT(Player_Platinum[[#This Row],[Set 1.I]:[Set 10.II]])</f>
        <v>20</v>
      </c>
      <c r="E29" s="2">
        <v>1.2951388888888887E-2</v>
      </c>
      <c r="F29" s="2">
        <v>1.275462962962963E-2</v>
      </c>
      <c r="G29" s="2">
        <v>1.2488425925925925E-2</v>
      </c>
      <c r="H29" s="2">
        <v>1.6446759259259262E-2</v>
      </c>
      <c r="I29" s="2">
        <v>1.375E-2</v>
      </c>
      <c r="J29" s="2">
        <v>1.1180555555555556E-2</v>
      </c>
      <c r="K29" s="2">
        <v>1.4513888888888889E-2</v>
      </c>
      <c r="L29" s="2">
        <v>1.9259259259259261E-2</v>
      </c>
      <c r="M29" s="2">
        <v>1.1504629629629629E-2</v>
      </c>
      <c r="N29" s="2">
        <v>1.298611111111111E-2</v>
      </c>
      <c r="O29" s="2">
        <v>1.3379629629629628E-2</v>
      </c>
      <c r="P29" s="2">
        <v>1.4953703703703705E-2</v>
      </c>
      <c r="Q29" s="2">
        <v>1.5983796296296295E-2</v>
      </c>
      <c r="R29" s="2">
        <v>9.1898148148148139E-3</v>
      </c>
      <c r="S29" s="2">
        <v>1.074074074074074E-2</v>
      </c>
      <c r="T29" s="2">
        <v>1.3414351851851851E-2</v>
      </c>
      <c r="U29" s="2">
        <v>1.3043981481481483E-2</v>
      </c>
      <c r="V29" s="2">
        <v>1.2280092592592592E-2</v>
      </c>
      <c r="W29" s="2">
        <v>1.5462962962962963E-2</v>
      </c>
      <c r="X29" s="2">
        <v>1.2812499999999999E-2</v>
      </c>
    </row>
    <row r="30" spans="1:24" x14ac:dyDescent="0.25">
      <c r="A30" s="2">
        <f>SUM(Player_Platinum[[#This Row],[Set 1.I]:[Set 10.II]])</f>
        <v>0.26909722222222221</v>
      </c>
      <c r="B30" s="1" t="s">
        <v>301</v>
      </c>
      <c r="C30" s="1" t="s">
        <v>9</v>
      </c>
      <c r="D30" s="1">
        <f>COUNT(Player_Platinum[[#This Row],[Set 1.I]:[Set 10.II]])</f>
        <v>20</v>
      </c>
      <c r="E30" s="2">
        <v>1.2951388888888887E-2</v>
      </c>
      <c r="F30" s="2">
        <v>1.275462962962963E-2</v>
      </c>
      <c r="G30" s="2">
        <v>1.2488425925925925E-2</v>
      </c>
      <c r="H30" s="2">
        <v>1.6446759259259262E-2</v>
      </c>
      <c r="I30" s="2">
        <v>1.375E-2</v>
      </c>
      <c r="J30" s="2">
        <v>1.1180555555555556E-2</v>
      </c>
      <c r="K30" s="2">
        <v>1.4513888888888889E-2</v>
      </c>
      <c r="L30" s="2">
        <v>1.9259259259259261E-2</v>
      </c>
      <c r="M30" s="2">
        <v>1.1504629629629629E-2</v>
      </c>
      <c r="N30" s="2">
        <v>1.298611111111111E-2</v>
      </c>
      <c r="O30" s="2">
        <v>1.3379629629629628E-2</v>
      </c>
      <c r="P30" s="2">
        <v>1.4953703703703705E-2</v>
      </c>
      <c r="Q30" s="2">
        <v>1.5983796296296295E-2</v>
      </c>
      <c r="R30" s="2">
        <v>9.1898148148148139E-3</v>
      </c>
      <c r="S30" s="2">
        <v>1.074074074074074E-2</v>
      </c>
      <c r="T30" s="2">
        <v>1.3414351851851851E-2</v>
      </c>
      <c r="U30" s="2">
        <v>1.3043981481481483E-2</v>
      </c>
      <c r="V30" s="2">
        <v>1.2280092592592592E-2</v>
      </c>
      <c r="W30" s="2">
        <v>1.5462962962962963E-2</v>
      </c>
      <c r="X30" s="2">
        <v>1.2812499999999999E-2</v>
      </c>
    </row>
    <row r="31" spans="1:24" x14ac:dyDescent="0.25">
      <c r="A31" s="2">
        <f>SUM(Player_Platinum[[#This Row],[Set 1.I]:[Set 10.II]])</f>
        <v>0.330162037037037</v>
      </c>
      <c r="B31" s="1" t="s">
        <v>301</v>
      </c>
      <c r="C31" s="1" t="s">
        <v>24</v>
      </c>
      <c r="D31" s="1">
        <f>COUNT(Player_Platinum[[#This Row],[Set 1.I]:[Set 10.II]])</f>
        <v>20</v>
      </c>
      <c r="E31" s="2">
        <v>1.7291666666666667E-2</v>
      </c>
      <c r="F31" s="2">
        <v>1.741898148148148E-2</v>
      </c>
      <c r="G31" s="2">
        <v>1.6458333333333332E-2</v>
      </c>
      <c r="H31" s="2">
        <v>1.8993055555555558E-2</v>
      </c>
      <c r="I31" s="2">
        <v>2.1435185185185186E-2</v>
      </c>
      <c r="J31" s="2">
        <v>1.1446759259259261E-2</v>
      </c>
      <c r="K31" s="2">
        <v>2.028935185185185E-2</v>
      </c>
      <c r="L31" s="2">
        <v>2.2187499999999999E-2</v>
      </c>
      <c r="M31" s="2">
        <v>1.6655092592592593E-2</v>
      </c>
      <c r="N31" s="2">
        <v>1.7685185185185182E-2</v>
      </c>
      <c r="O31" s="2">
        <v>1.5266203703703705E-2</v>
      </c>
      <c r="P31" s="2">
        <v>1.525462962962963E-2</v>
      </c>
      <c r="Q31" s="2">
        <v>1.5995370370370372E-2</v>
      </c>
      <c r="R31" s="2">
        <v>1.082175925925926E-2</v>
      </c>
      <c r="S31" s="2">
        <v>1.2858796296296297E-2</v>
      </c>
      <c r="T31" s="2">
        <v>1.894675925925926E-2</v>
      </c>
      <c r="U31" s="2">
        <v>1.34375E-2</v>
      </c>
      <c r="V31" s="2">
        <v>1.5717592592592592E-2</v>
      </c>
      <c r="W31" s="2">
        <v>1.7199074074074071E-2</v>
      </c>
      <c r="X31" s="2">
        <v>1.480324074074074E-2</v>
      </c>
    </row>
    <row r="32" spans="1:24" x14ac:dyDescent="0.25">
      <c r="A32" s="2">
        <f>SUM(Player_Platinum[[#This Row],[Set 1.I]:[Set 10.II]])</f>
        <v>0.34351851851851845</v>
      </c>
      <c r="B32" s="1" t="s">
        <v>301</v>
      </c>
      <c r="C32" s="1" t="s">
        <v>38</v>
      </c>
      <c r="D32" s="1">
        <f>COUNT(Player_Platinum[[#This Row],[Set 1.I]:[Set 10.II]])</f>
        <v>20</v>
      </c>
      <c r="E32" s="2">
        <v>1.579861111111111E-2</v>
      </c>
      <c r="F32" s="2">
        <v>1.9131944444444444E-2</v>
      </c>
      <c r="G32" s="2">
        <v>1.6666666666666666E-2</v>
      </c>
      <c r="H32" s="2">
        <v>2.0462962962962964E-2</v>
      </c>
      <c r="I32" s="2">
        <v>1.7337962962962961E-2</v>
      </c>
      <c r="J32" s="2">
        <v>1.1446759259259261E-2</v>
      </c>
      <c r="K32" s="2">
        <v>2.0462962962962964E-2</v>
      </c>
      <c r="L32" s="2">
        <v>2.3124999999999996E-2</v>
      </c>
      <c r="M32" s="2">
        <v>2.0266203703703703E-2</v>
      </c>
      <c r="N32" s="2">
        <v>1.5358796296296296E-2</v>
      </c>
      <c r="O32" s="2">
        <v>1.5000000000000001E-2</v>
      </c>
      <c r="P32" s="2">
        <v>1.525462962962963E-2</v>
      </c>
      <c r="Q32" s="2">
        <v>2.0266203703703703E-2</v>
      </c>
      <c r="R32" s="2">
        <v>1.2002314814814815E-2</v>
      </c>
      <c r="S32" s="2">
        <v>1.4050925925925927E-2</v>
      </c>
      <c r="T32" s="2">
        <v>2.0995370370370373E-2</v>
      </c>
      <c r="U32" s="2">
        <v>1.3587962962962963E-2</v>
      </c>
      <c r="V32" s="2">
        <v>1.5601851851851851E-2</v>
      </c>
      <c r="W32" s="2">
        <v>1.7546296296296296E-2</v>
      </c>
      <c r="X32" s="2">
        <v>1.9155092592592592E-2</v>
      </c>
    </row>
    <row r="33" spans="1:24" x14ac:dyDescent="0.25">
      <c r="A33" s="2">
        <f>SUM(Player_Platinum[[#This Row],[Set 1.I]:[Set 10.II]])</f>
        <v>0.35163194444444446</v>
      </c>
      <c r="B33" s="1" t="s">
        <v>301</v>
      </c>
      <c r="C33" s="1" t="s">
        <v>25</v>
      </c>
      <c r="D33" s="1">
        <f>COUNT(Player_Platinum[[#This Row],[Set 1.I]:[Set 10.II]])</f>
        <v>20</v>
      </c>
      <c r="E33" s="2">
        <v>1.5717592592592592E-2</v>
      </c>
      <c r="F33" s="2">
        <v>1.7013888888888887E-2</v>
      </c>
      <c r="G33" s="2">
        <v>1.8541666666666668E-2</v>
      </c>
      <c r="H33" s="2">
        <v>2.1666666666666667E-2</v>
      </c>
      <c r="I33" s="2">
        <v>1.6898148148148148E-2</v>
      </c>
      <c r="J33" s="2">
        <v>1.2939814814814814E-2</v>
      </c>
      <c r="K33" s="2">
        <v>2.0578703703703703E-2</v>
      </c>
      <c r="L33" s="2">
        <v>2.3368055555555555E-2</v>
      </c>
      <c r="M33" s="2">
        <v>2.0347222222222221E-2</v>
      </c>
      <c r="N33" s="2">
        <v>1.6203703703703703E-2</v>
      </c>
      <c r="O33" s="2">
        <v>1.699074074074074E-2</v>
      </c>
      <c r="P33" s="2">
        <v>1.9733796296296298E-2</v>
      </c>
      <c r="Q33" s="2">
        <v>2.0879629629629626E-2</v>
      </c>
      <c r="R33" s="2">
        <v>1.0787037037037038E-2</v>
      </c>
      <c r="S33" s="2">
        <v>1.3321759259259261E-2</v>
      </c>
      <c r="T33" s="2">
        <v>1.9664351851851853E-2</v>
      </c>
      <c r="U33" s="2">
        <v>1.7627314814814814E-2</v>
      </c>
      <c r="V33" s="2">
        <v>1.4432870370370372E-2</v>
      </c>
      <c r="W33" s="2">
        <v>1.8020833333333333E-2</v>
      </c>
      <c r="X33" s="2">
        <v>1.6898148148148148E-2</v>
      </c>
    </row>
    <row r="34" spans="1:24" x14ac:dyDescent="0.25">
      <c r="A34" s="2">
        <f>SUM(Player_Platinum[[#This Row],[Set 1.I]:[Set 10.II]])</f>
        <v>0.37775462962962963</v>
      </c>
      <c r="B34" s="1" t="s">
        <v>301</v>
      </c>
      <c r="C34" s="1" t="s">
        <v>20</v>
      </c>
      <c r="D34" s="1">
        <f>COUNT(Player_Platinum[[#This Row],[Set 1.I]:[Set 10.II]])</f>
        <v>20</v>
      </c>
      <c r="E34" s="2">
        <v>2.0613425925925927E-2</v>
      </c>
      <c r="F34" s="2">
        <v>1.9189814814814816E-2</v>
      </c>
      <c r="G34" s="2">
        <v>1.9745370370370371E-2</v>
      </c>
      <c r="H34" s="2">
        <v>2.162037037037037E-2</v>
      </c>
      <c r="I34" s="2">
        <v>1.9664351851851853E-2</v>
      </c>
      <c r="J34" s="2">
        <v>1.3368055555555557E-2</v>
      </c>
      <c r="K34" s="2">
        <v>2.3483796296296298E-2</v>
      </c>
      <c r="L34" s="2">
        <v>2.5879629629629627E-2</v>
      </c>
      <c r="M34" s="2">
        <v>2.2314814814814815E-2</v>
      </c>
      <c r="N34" s="2">
        <v>1.8124999999999999E-2</v>
      </c>
      <c r="O34" s="2">
        <v>1.6307870370370372E-2</v>
      </c>
      <c r="P34" s="2">
        <v>2.1145833333333332E-2</v>
      </c>
      <c r="Q34" s="2">
        <v>2.0694444444444446E-2</v>
      </c>
      <c r="R34" s="2">
        <v>1.0983796296296297E-2</v>
      </c>
      <c r="S34" s="2">
        <v>1.4317129629629631E-2</v>
      </c>
      <c r="T34" s="2">
        <v>2.2233796296296297E-2</v>
      </c>
      <c r="U34" s="2">
        <v>1.7662037037037035E-2</v>
      </c>
      <c r="V34" s="2">
        <v>1.5000000000000001E-2</v>
      </c>
      <c r="W34" s="2">
        <v>1.6979166666666667E-2</v>
      </c>
      <c r="X34" s="2">
        <v>1.8425925925925925E-2</v>
      </c>
    </row>
    <row r="35" spans="1:24" x14ac:dyDescent="0.25">
      <c r="A35" s="2">
        <f>SUM(Player_Platinum[[#This Row],[Set 1.I]:[Set 10.II]])</f>
        <v>0.38020833333333331</v>
      </c>
      <c r="B35" s="1" t="s">
        <v>301</v>
      </c>
      <c r="C35" s="1" t="s">
        <v>10</v>
      </c>
      <c r="D35" s="1">
        <f>COUNT(Player_Platinum[[#This Row],[Set 1.I]:[Set 10.II]])</f>
        <v>20</v>
      </c>
      <c r="E35" s="2">
        <v>2.2337962962962962E-2</v>
      </c>
      <c r="F35" s="2">
        <v>1.8912037037037036E-2</v>
      </c>
      <c r="G35" s="2">
        <v>2.1030092592592597E-2</v>
      </c>
      <c r="H35" s="2">
        <v>2.0775462962962964E-2</v>
      </c>
      <c r="I35" s="2">
        <v>2.1817129629629631E-2</v>
      </c>
      <c r="J35" s="2">
        <v>1.4120370370370368E-2</v>
      </c>
      <c r="K35" s="2">
        <v>1.9699074074074074E-2</v>
      </c>
      <c r="L35" s="2">
        <v>2.2997685185185187E-2</v>
      </c>
      <c r="M35" s="2">
        <v>1.8379629629629628E-2</v>
      </c>
      <c r="N35" s="2">
        <v>1.6932870370370369E-2</v>
      </c>
      <c r="O35" s="2">
        <v>1.7337962962962961E-2</v>
      </c>
      <c r="P35" s="2">
        <v>2.0671296296296295E-2</v>
      </c>
      <c r="Q35" s="2">
        <v>1.9004629629629632E-2</v>
      </c>
      <c r="R35" s="2">
        <v>1.3553240740740741E-2</v>
      </c>
      <c r="S35" s="2">
        <v>1.5150462962962963E-2</v>
      </c>
      <c r="T35" s="2">
        <v>2.2210648148148149E-2</v>
      </c>
      <c r="U35" s="2">
        <v>1.8888888888888889E-2</v>
      </c>
      <c r="V35" s="2">
        <v>1.7743055555555557E-2</v>
      </c>
      <c r="W35" s="2">
        <v>2.1400462962962965E-2</v>
      </c>
      <c r="X35" s="2">
        <v>1.7245370370370369E-2</v>
      </c>
    </row>
    <row r="36" spans="1:24" x14ac:dyDescent="0.25">
      <c r="A36" s="2">
        <f>SUM(Player_Platinum[[#This Row],[Set 1.I]:[Set 10.II]])</f>
        <v>0.38311342592592595</v>
      </c>
      <c r="B36" s="1" t="s">
        <v>301</v>
      </c>
      <c r="C36" s="1" t="s">
        <v>5</v>
      </c>
      <c r="D36" s="1">
        <f>COUNT(Player_Platinum[[#This Row],[Set 1.I]:[Set 10.II]])</f>
        <v>20</v>
      </c>
      <c r="E36" s="2">
        <v>2.1458333333333333E-2</v>
      </c>
      <c r="F36" s="2">
        <v>2.1898148148148149E-2</v>
      </c>
      <c r="G36" s="2">
        <v>1.8483796296296297E-2</v>
      </c>
      <c r="H36" s="2">
        <v>1.9976851851851853E-2</v>
      </c>
      <c r="I36" s="2">
        <v>2.0694444444444446E-2</v>
      </c>
      <c r="J36" s="2">
        <v>1.4178240740740741E-2</v>
      </c>
      <c r="K36" s="2">
        <v>2.4247685185185181E-2</v>
      </c>
      <c r="L36" s="2">
        <v>1.9756944444444445E-2</v>
      </c>
      <c r="M36" s="2">
        <v>1.8055555555555557E-2</v>
      </c>
      <c r="N36" s="2">
        <v>2.0196759259259258E-2</v>
      </c>
      <c r="O36" s="2">
        <v>1.7372685185185185E-2</v>
      </c>
      <c r="P36" s="2">
        <v>1.9201388888888889E-2</v>
      </c>
      <c r="Q36" s="2">
        <v>2.0983796296296296E-2</v>
      </c>
      <c r="R36" s="2">
        <v>1.5046296296296295E-2</v>
      </c>
      <c r="S36" s="2">
        <v>1.5497685185185186E-2</v>
      </c>
      <c r="T36" s="2">
        <v>2.3101851851851849E-2</v>
      </c>
      <c r="U36" s="2">
        <v>1.4884259259259259E-2</v>
      </c>
      <c r="V36" s="2">
        <v>1.5590277777777778E-2</v>
      </c>
      <c r="W36" s="2">
        <v>2.5497685185185189E-2</v>
      </c>
      <c r="X36" s="2">
        <v>1.699074074074074E-2</v>
      </c>
    </row>
    <row r="37" spans="1:24" x14ac:dyDescent="0.25">
      <c r="A37" s="2">
        <f>SUM(Player_Platinum[[#This Row],[Set 1.I]:[Set 10.II]])</f>
        <v>0.39311342592592596</v>
      </c>
      <c r="B37" s="1" t="s">
        <v>301</v>
      </c>
      <c r="C37" s="1" t="s">
        <v>1</v>
      </c>
      <c r="D37" s="1">
        <f>COUNT(Player_Platinum[[#This Row],[Set 1.I]:[Set 10.II]])</f>
        <v>20</v>
      </c>
      <c r="E37" s="2">
        <v>2.461805555555556E-2</v>
      </c>
      <c r="F37" s="2">
        <v>1.7696759259259259E-2</v>
      </c>
      <c r="G37" s="2">
        <v>1.8159722222222219E-2</v>
      </c>
      <c r="H37" s="2">
        <v>2.3333333333333334E-2</v>
      </c>
      <c r="I37" s="2">
        <v>2.0057870370370368E-2</v>
      </c>
      <c r="J37" s="2">
        <v>1.3182870370370371E-2</v>
      </c>
      <c r="K37" s="2">
        <v>2.0983796296296296E-2</v>
      </c>
      <c r="L37" s="2">
        <v>2.4814814814814817E-2</v>
      </c>
      <c r="M37" s="2">
        <v>2.4548611111111115E-2</v>
      </c>
      <c r="N37" s="2">
        <v>1.9918981481481482E-2</v>
      </c>
      <c r="O37" s="2">
        <v>1.9467592592592595E-2</v>
      </c>
      <c r="P37" s="2">
        <v>1.8877314814814816E-2</v>
      </c>
      <c r="Q37" s="2">
        <v>2.3657407407407408E-2</v>
      </c>
      <c r="R37" s="2">
        <v>1.4120370370370368E-2</v>
      </c>
      <c r="S37" s="2">
        <v>1.462962962962963E-2</v>
      </c>
      <c r="T37" s="2">
        <v>2.4004629629629629E-2</v>
      </c>
      <c r="U37" s="2">
        <v>1.7430555555555557E-2</v>
      </c>
      <c r="V37" s="2">
        <v>1.6030092592592592E-2</v>
      </c>
      <c r="W37" s="2">
        <v>2.028935185185185E-2</v>
      </c>
      <c r="X37" s="2">
        <v>1.7291666666666667E-2</v>
      </c>
    </row>
    <row r="38" spans="1:24" x14ac:dyDescent="0.25">
      <c r="A38" s="2">
        <f>SUM(Player_Platinum[[#This Row],[Set 1.I]:[Set 10.II]])</f>
        <v>0.39819444444444441</v>
      </c>
      <c r="B38" s="1" t="s">
        <v>301</v>
      </c>
      <c r="C38" s="1" t="s">
        <v>4</v>
      </c>
      <c r="D38" s="1">
        <f>COUNT(Player_Platinum[[#This Row],[Set 1.I]:[Set 10.II]])</f>
        <v>20</v>
      </c>
      <c r="E38" s="2">
        <v>2.0578703703703703E-2</v>
      </c>
      <c r="F38" s="2">
        <v>2.0983796296296296E-2</v>
      </c>
      <c r="G38" s="2">
        <v>1.96875E-2</v>
      </c>
      <c r="H38" s="2">
        <v>2.3530092592592592E-2</v>
      </c>
      <c r="I38" s="2">
        <v>2.1412037037037035E-2</v>
      </c>
      <c r="J38" s="2">
        <v>1.4270833333333335E-2</v>
      </c>
      <c r="K38" s="2">
        <v>2.5358796296296296E-2</v>
      </c>
      <c r="L38" s="2">
        <v>2.34375E-2</v>
      </c>
      <c r="M38" s="2">
        <v>2.1365740740740741E-2</v>
      </c>
      <c r="N38" s="2">
        <v>2.1226851851851854E-2</v>
      </c>
      <c r="O38" s="2">
        <v>1.9328703703703702E-2</v>
      </c>
      <c r="P38" s="2">
        <v>2.0682870370370372E-2</v>
      </c>
      <c r="Q38" s="2">
        <v>2.0601851851851854E-2</v>
      </c>
      <c r="R38" s="2">
        <v>1.3796296296296298E-2</v>
      </c>
      <c r="S38" s="2">
        <v>1.5520833333333333E-2</v>
      </c>
      <c r="T38" s="2">
        <v>2.2129629629629628E-2</v>
      </c>
      <c r="U38" s="2">
        <v>1.6828703703703703E-2</v>
      </c>
      <c r="V38" s="2">
        <v>1.6527777777777777E-2</v>
      </c>
      <c r="W38" s="2">
        <v>2.3587962962962963E-2</v>
      </c>
      <c r="X38" s="2">
        <v>1.7337962962962961E-2</v>
      </c>
    </row>
    <row r="39" spans="1:24" x14ac:dyDescent="0.25">
      <c r="A39" s="2">
        <f>SUM(Player_Platinum[[#This Row],[Set 1.I]:[Set 10.II]])</f>
        <v>0.42078703703703707</v>
      </c>
      <c r="B39" s="1" t="s">
        <v>301</v>
      </c>
      <c r="C39" s="1" t="s">
        <v>7</v>
      </c>
      <c r="D39" s="1">
        <f>COUNT(Player_Platinum[[#This Row],[Set 1.I]:[Set 10.II]])</f>
        <v>20</v>
      </c>
      <c r="E39" s="2">
        <v>2.5405092592592594E-2</v>
      </c>
      <c r="F39" s="2">
        <v>2.0011574074074074E-2</v>
      </c>
      <c r="G39" s="2">
        <v>1.8460648148148146E-2</v>
      </c>
      <c r="H39" s="2">
        <v>2.5798611111111109E-2</v>
      </c>
      <c r="I39" s="2">
        <v>2.2893518518518521E-2</v>
      </c>
      <c r="J39" s="2">
        <v>1.7650462962962962E-2</v>
      </c>
      <c r="K39" s="2">
        <v>2.5358796296296296E-2</v>
      </c>
      <c r="L39" s="2">
        <v>2.4363425925925927E-2</v>
      </c>
      <c r="M39" s="2">
        <v>2.2418981481481481E-2</v>
      </c>
      <c r="N39" s="2">
        <v>2.0092592592592592E-2</v>
      </c>
      <c r="O39" s="2">
        <v>1.8761574074074073E-2</v>
      </c>
      <c r="P39" s="2">
        <v>2.2025462962962958E-2</v>
      </c>
      <c r="Q39" s="2">
        <v>2.3344907407407408E-2</v>
      </c>
      <c r="R39" s="2">
        <v>1.4502314814814815E-2</v>
      </c>
      <c r="S39" s="2">
        <v>1.7800925925925925E-2</v>
      </c>
      <c r="T39" s="2">
        <v>2.5590277777777778E-2</v>
      </c>
      <c r="U39" s="2">
        <v>1.9386574074074073E-2</v>
      </c>
      <c r="V39" s="2">
        <v>1.7951388888888888E-2</v>
      </c>
      <c r="W39" s="2">
        <v>2.0856481481481479E-2</v>
      </c>
      <c r="X39" s="2">
        <v>1.8113425925925925E-2</v>
      </c>
    </row>
    <row r="40" spans="1:24" x14ac:dyDescent="0.25">
      <c r="A40" s="2">
        <f>SUM(Player_Platinum[[#This Row],[Set 1.I]:[Set 10.II]])</f>
        <v>0.43821759259259258</v>
      </c>
      <c r="B40" s="1" t="s">
        <v>301</v>
      </c>
      <c r="C40" s="1" t="s">
        <v>39</v>
      </c>
      <c r="D40" s="1">
        <f>COUNT(Player_Platinum[[#This Row],[Set 1.I]:[Set 10.II]])</f>
        <v>20</v>
      </c>
      <c r="E40" s="2">
        <v>2.5891203703703704E-2</v>
      </c>
      <c r="F40" s="2">
        <v>2.3391203703703702E-2</v>
      </c>
      <c r="G40" s="2">
        <v>2.2638888888888889E-2</v>
      </c>
      <c r="H40" s="2">
        <v>2.3645833333333335E-2</v>
      </c>
      <c r="I40" s="2">
        <v>2.3483796296296298E-2</v>
      </c>
      <c r="J40" s="2">
        <v>1.7094907407407409E-2</v>
      </c>
      <c r="K40" s="2">
        <v>2.8333333333333332E-2</v>
      </c>
      <c r="L40" s="2">
        <v>2.836805555555556E-2</v>
      </c>
      <c r="M40" s="2">
        <v>2.0439814814814817E-2</v>
      </c>
      <c r="N40" s="2">
        <v>1.8101851851851852E-2</v>
      </c>
      <c r="O40" s="2">
        <v>1.9652777777777779E-2</v>
      </c>
      <c r="P40" s="2">
        <v>2.7094907407407404E-2</v>
      </c>
      <c r="Q40" s="2">
        <v>2.3541666666666666E-2</v>
      </c>
      <c r="R40" s="2">
        <v>1.4513888888888889E-2</v>
      </c>
      <c r="S40" s="2">
        <v>1.8136574074074072E-2</v>
      </c>
      <c r="T40" s="2">
        <v>2.6493055555555558E-2</v>
      </c>
      <c r="U40" s="2">
        <v>1.5046296296296295E-2</v>
      </c>
      <c r="V40" s="2">
        <v>1.7349537037037038E-2</v>
      </c>
      <c r="W40" s="2">
        <v>2.5173611111111108E-2</v>
      </c>
      <c r="X40" s="2">
        <v>1.982638888888889E-2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A3550-D01B-4803-8DF6-191ACD51C33E}">
  <sheetPr codeName="Sheet6"/>
  <dimension ref="A1:X68"/>
  <sheetViews>
    <sheetView workbookViewId="0">
      <selection activeCell="A61" sqref="A61:C61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35.28515625" bestFit="1" customWidth="1"/>
    <col min="4" max="4" width="8.5703125" bestFit="1" customWidth="1"/>
    <col min="5" max="5" width="8.7109375" bestFit="1" customWidth="1"/>
    <col min="6" max="6" width="9.28515625" bestFit="1" customWidth="1"/>
    <col min="7" max="7" width="8.7109375" bestFit="1" customWidth="1"/>
    <col min="8" max="8" width="9.28515625" bestFit="1" customWidth="1"/>
    <col min="9" max="9" width="8.7109375" bestFit="1" customWidth="1"/>
    <col min="10" max="10" width="9.28515625" bestFit="1" customWidth="1"/>
    <col min="11" max="11" width="8.7109375" bestFit="1" customWidth="1"/>
    <col min="12" max="12" width="9.28515625" bestFit="1" customWidth="1"/>
    <col min="13" max="13" width="8.7109375" bestFit="1" customWidth="1"/>
    <col min="14" max="14" width="9.28515625" bestFit="1" customWidth="1"/>
    <col min="15" max="15" width="8.7109375" bestFit="1" customWidth="1"/>
    <col min="16" max="16" width="9.28515625" bestFit="1" customWidth="1"/>
    <col min="17" max="17" width="10.42578125" bestFit="1" customWidth="1"/>
    <col min="18" max="18" width="11" bestFit="1" customWidth="1"/>
    <col min="19" max="19" width="11.5703125" bestFit="1" customWidth="1"/>
    <col min="20" max="20" width="11.7109375" bestFit="1" customWidth="1"/>
    <col min="21" max="21" width="8.7109375" bestFit="1" customWidth="1"/>
    <col min="22" max="22" width="9.28515625" bestFit="1" customWidth="1"/>
    <col min="23" max="23" width="9.7109375" bestFit="1" customWidth="1"/>
    <col min="24" max="24" width="10.28515625" bestFit="1" customWidth="1"/>
  </cols>
  <sheetData>
    <row r="1" spans="1:24" x14ac:dyDescent="0.25">
      <c r="A1" t="s">
        <v>300</v>
      </c>
      <c r="B1" t="s">
        <v>301</v>
      </c>
      <c r="C1" t="s">
        <v>133</v>
      </c>
      <c r="D1" t="s">
        <v>302</v>
      </c>
      <c r="E1" t="s">
        <v>2</v>
      </c>
      <c r="F1" t="s">
        <v>26</v>
      </c>
      <c r="G1" t="s">
        <v>40</v>
      </c>
      <c r="H1" t="s">
        <v>52</v>
      </c>
      <c r="I1" t="s">
        <v>54</v>
      </c>
      <c r="J1" t="s">
        <v>57</v>
      </c>
      <c r="K1" t="s">
        <v>66</v>
      </c>
      <c r="L1" t="s">
        <v>68</v>
      </c>
      <c r="M1" t="s">
        <v>70</v>
      </c>
      <c r="N1" t="s">
        <v>71</v>
      </c>
      <c r="O1" t="s">
        <v>73</v>
      </c>
      <c r="P1" t="s">
        <v>81</v>
      </c>
      <c r="Q1" t="s">
        <v>85</v>
      </c>
      <c r="R1" t="s">
        <v>89</v>
      </c>
      <c r="S1" t="s">
        <v>93</v>
      </c>
      <c r="T1" t="s">
        <v>96</v>
      </c>
      <c r="U1" t="s">
        <v>104</v>
      </c>
      <c r="V1" t="s">
        <v>97</v>
      </c>
      <c r="W1" t="s">
        <v>99</v>
      </c>
      <c r="X1" t="s">
        <v>101</v>
      </c>
    </row>
    <row r="2" spans="1:24" x14ac:dyDescent="0.25">
      <c r="A2" s="2">
        <f>SUM(Team_Silver[[#This Row],[Set 1.I]:[Set 10.II]])</f>
        <v>0.20894675925925926</v>
      </c>
      <c r="B2" s="2" t="s">
        <v>301</v>
      </c>
      <c r="C2" s="1" t="s">
        <v>136</v>
      </c>
      <c r="D2" s="1">
        <f>COUNT(Team_Silver[[#This Row],[Set 1.I]:[Set 10.II]])</f>
        <v>20</v>
      </c>
      <c r="E2" s="2">
        <v>1.0069444444444445E-2</v>
      </c>
      <c r="F2" s="2">
        <v>1.0324074074074074E-2</v>
      </c>
      <c r="G2" s="2">
        <v>1.2106481481481482E-2</v>
      </c>
      <c r="H2" s="2">
        <v>9.5370370370370366E-3</v>
      </c>
      <c r="I2" s="2">
        <v>1.0300925925925927E-2</v>
      </c>
      <c r="J2" s="2">
        <v>9.3055555555555548E-3</v>
      </c>
      <c r="K2" s="2">
        <v>9.6759259259259264E-3</v>
      </c>
      <c r="L2" s="2">
        <v>1.383101851851852E-2</v>
      </c>
      <c r="M2" s="2">
        <v>1.0219907407407408E-2</v>
      </c>
      <c r="N2" s="2">
        <v>1.1435185185185185E-2</v>
      </c>
      <c r="O2" s="2">
        <v>1.0347222222222223E-2</v>
      </c>
      <c r="P2" s="2">
        <v>1.0659722222222221E-2</v>
      </c>
      <c r="Q2" s="2">
        <v>1.1412037037037038E-2</v>
      </c>
      <c r="R2" s="2">
        <v>6.5856481481481469E-3</v>
      </c>
      <c r="S2" s="2">
        <v>8.9930555555555545E-3</v>
      </c>
      <c r="T2" s="2">
        <v>9.9652777777777778E-3</v>
      </c>
      <c r="U2" s="2">
        <v>1.1030092592592591E-2</v>
      </c>
      <c r="V2" s="2">
        <v>1.1157407407407408E-2</v>
      </c>
      <c r="W2" s="2">
        <v>1.042824074074074E-2</v>
      </c>
      <c r="X2" s="2">
        <v>1.1562499999999998E-2</v>
      </c>
    </row>
    <row r="3" spans="1:24" hidden="1" x14ac:dyDescent="0.25">
      <c r="A3" s="2">
        <f>SUM(Team_Silver[[#This Row],[Set 1.I]:[Set 10.II]])</f>
        <v>3.0115740740740742E-2</v>
      </c>
      <c r="B3" s="2" t="s">
        <v>301</v>
      </c>
      <c r="C3" s="1" t="s">
        <v>231</v>
      </c>
      <c r="D3" s="1">
        <f>COUNT(Team_Silver[[#This Row],[Set 1.I]:[Set 10.II]])</f>
        <v>2</v>
      </c>
      <c r="E3" s="2"/>
      <c r="F3" s="2"/>
      <c r="G3" s="2"/>
      <c r="H3" s="2"/>
      <c r="I3" s="2"/>
      <c r="J3" s="2"/>
      <c r="K3" s="2"/>
      <c r="L3" s="2">
        <v>1.7349537037037038E-2</v>
      </c>
      <c r="M3" s="2"/>
      <c r="N3" s="2">
        <v>1.2766203703703703E-2</v>
      </c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idden="1" x14ac:dyDescent="0.25">
      <c r="A4" s="2">
        <f>SUM(Team_Silver[[#This Row],[Set 1.I]:[Set 10.II]])</f>
        <v>6.3900462962962964E-2</v>
      </c>
      <c r="B4" s="2" t="s">
        <v>301</v>
      </c>
      <c r="C4" s="1" t="s">
        <v>164</v>
      </c>
      <c r="D4" s="1">
        <f>COUNT(Team_Silver[[#This Row],[Set 1.I]:[Set 10.II]])</f>
        <v>5</v>
      </c>
      <c r="E4" s="2"/>
      <c r="F4" s="2">
        <v>1.3263888888888889E-2</v>
      </c>
      <c r="G4" s="2">
        <v>1.2118055555555556E-2</v>
      </c>
      <c r="H4" s="2"/>
      <c r="I4" s="2"/>
      <c r="J4" s="2"/>
      <c r="K4" s="2">
        <v>1.238425925925926E-2</v>
      </c>
      <c r="L4" s="2"/>
      <c r="M4" s="2"/>
      <c r="N4" s="2"/>
      <c r="O4" s="2"/>
      <c r="P4" s="2"/>
      <c r="Q4" s="2"/>
      <c r="R4" s="2"/>
      <c r="S4" s="2"/>
      <c r="T4" s="2"/>
      <c r="U4" s="2">
        <v>1.4166666666666666E-2</v>
      </c>
      <c r="V4" s="2">
        <v>1.1967592592592592E-2</v>
      </c>
      <c r="W4" s="2"/>
      <c r="X4" s="2"/>
    </row>
    <row r="5" spans="1:24" hidden="1" x14ac:dyDescent="0.25">
      <c r="A5" s="2">
        <f>SUM(Team_Silver[[#This Row],[Set 1.I]:[Set 10.II]])</f>
        <v>7.6458333333333336E-2</v>
      </c>
      <c r="B5" s="2" t="s">
        <v>301</v>
      </c>
      <c r="C5" s="1" t="s">
        <v>259</v>
      </c>
      <c r="D5" s="1">
        <f>COUNT(Team_Silver[[#This Row],[Set 1.I]:[Set 10.II]])</f>
        <v>6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>
        <v>1.2199074074074072E-2</v>
      </c>
      <c r="R5" s="2">
        <v>8.3333333333333332E-3</v>
      </c>
      <c r="S5" s="2"/>
      <c r="T5" s="2"/>
      <c r="U5" s="2">
        <v>1.2326388888888888E-2</v>
      </c>
      <c r="V5" s="2">
        <v>1.068287037037037E-2</v>
      </c>
      <c r="W5" s="2">
        <v>1.4259259259259261E-2</v>
      </c>
      <c r="X5" s="2">
        <v>1.8657407407407407E-2</v>
      </c>
    </row>
    <row r="6" spans="1:24" hidden="1" x14ac:dyDescent="0.25">
      <c r="A6" s="2">
        <f>SUM(Team_Silver[[#This Row],[Set 1.I]:[Set 10.II]])</f>
        <v>1.9247685185185187E-2</v>
      </c>
      <c r="B6" s="2" t="s">
        <v>301</v>
      </c>
      <c r="C6" s="1" t="s">
        <v>249</v>
      </c>
      <c r="D6" s="1">
        <f>COUNT(Team_Silver[[#This Row],[Set 1.I]:[Set 10.II]])</f>
        <v>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>
        <v>8.4837962962962966E-3</v>
      </c>
      <c r="S6" s="2"/>
      <c r="T6" s="2"/>
      <c r="U6" s="2"/>
      <c r="V6" s="2">
        <v>1.0763888888888891E-2</v>
      </c>
      <c r="W6" s="2"/>
      <c r="X6" s="2"/>
    </row>
    <row r="7" spans="1:24" hidden="1" x14ac:dyDescent="0.25">
      <c r="A7" s="2">
        <f>SUM(Team_Silver[[#This Row],[Set 1.I]:[Set 10.II]])</f>
        <v>8.3495370370370373E-2</v>
      </c>
      <c r="B7" s="2" t="s">
        <v>301</v>
      </c>
      <c r="C7" s="1" t="s">
        <v>157</v>
      </c>
      <c r="D7" s="1">
        <f>COUNT(Team_Silver[[#This Row],[Set 1.I]:[Set 10.II]])</f>
        <v>7</v>
      </c>
      <c r="E7" s="2">
        <v>1.1261574074074071E-2</v>
      </c>
      <c r="F7" s="2">
        <v>1.3680555555555555E-2</v>
      </c>
      <c r="G7" s="2">
        <v>1.1701388888888891E-2</v>
      </c>
      <c r="H7" s="2">
        <v>1.1122685185185185E-2</v>
      </c>
      <c r="I7" s="2">
        <v>1.2002314814814815E-2</v>
      </c>
      <c r="J7" s="2">
        <v>1.1122685185185185E-2</v>
      </c>
      <c r="K7" s="2"/>
      <c r="L7" s="2">
        <v>1.2604166666666666E-2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idden="1" x14ac:dyDescent="0.25">
      <c r="A8" s="2">
        <f>SUM(Team_Silver[[#This Row],[Set 1.I]:[Set 10.II]])</f>
        <v>7.9467592592592604E-2</v>
      </c>
      <c r="B8" s="2" t="s">
        <v>301</v>
      </c>
      <c r="C8" s="1" t="s">
        <v>247</v>
      </c>
      <c r="D8" s="1">
        <f>COUNT(Team_Silver[[#This Row],[Set 1.I]:[Set 10.II]])</f>
        <v>7</v>
      </c>
      <c r="E8" s="2"/>
      <c r="F8" s="2"/>
      <c r="G8" s="2"/>
      <c r="H8" s="2"/>
      <c r="I8" s="2"/>
      <c r="J8" s="2"/>
      <c r="K8" s="2"/>
      <c r="L8" s="2"/>
      <c r="M8" s="2"/>
      <c r="N8" s="2"/>
      <c r="O8" s="2">
        <v>1.4432870370370372E-2</v>
      </c>
      <c r="P8" s="2">
        <v>1.2581018518518519E-2</v>
      </c>
      <c r="Q8" s="2">
        <v>1.1076388888888887E-2</v>
      </c>
      <c r="R8" s="2">
        <v>8.8310185185185176E-3</v>
      </c>
      <c r="S8" s="2">
        <v>8.7384259259259255E-3</v>
      </c>
      <c r="T8" s="2">
        <v>1.1493055555555555E-2</v>
      </c>
      <c r="U8" s="2"/>
      <c r="V8" s="2"/>
      <c r="W8" s="2"/>
      <c r="X8" s="2">
        <v>1.2314814814814815E-2</v>
      </c>
    </row>
    <row r="9" spans="1:24" hidden="1" x14ac:dyDescent="0.25">
      <c r="A9" s="2">
        <f>SUM(Team_Silver[[#This Row],[Set 1.I]:[Set 10.II]])</f>
        <v>4.2534722222222224E-2</v>
      </c>
      <c r="B9" s="2" t="s">
        <v>301</v>
      </c>
      <c r="C9" s="1" t="s">
        <v>166</v>
      </c>
      <c r="D9" s="1">
        <f>COUNT(Team_Silver[[#This Row],[Set 1.I]:[Set 10.II]])</f>
        <v>3</v>
      </c>
      <c r="E9" s="2"/>
      <c r="F9" s="2">
        <v>1.5150462962962963E-2</v>
      </c>
      <c r="G9" s="2"/>
      <c r="H9" s="2"/>
      <c r="I9" s="2"/>
      <c r="J9" s="2"/>
      <c r="K9" s="2"/>
      <c r="L9" s="2"/>
      <c r="M9" s="2"/>
      <c r="N9" s="2"/>
      <c r="O9" s="2">
        <v>1.4965277777777779E-2</v>
      </c>
      <c r="P9" s="2"/>
      <c r="Q9" s="2"/>
      <c r="R9" s="2"/>
      <c r="S9" s="2">
        <v>1.2418981481481482E-2</v>
      </c>
      <c r="T9" s="2"/>
      <c r="U9" s="2"/>
      <c r="V9" s="2"/>
      <c r="W9" s="2"/>
      <c r="X9" s="2"/>
    </row>
    <row r="10" spans="1:24" hidden="1" x14ac:dyDescent="0.25">
      <c r="A10" s="2">
        <f>SUM(Team_Silver[[#This Row],[Set 1.I]:[Set 10.II]])</f>
        <v>1.3020833333333334E-2</v>
      </c>
      <c r="B10" s="2" t="s">
        <v>301</v>
      </c>
      <c r="C10" s="1" t="s">
        <v>276</v>
      </c>
      <c r="D10" s="1">
        <f>COUNT(Team_Silver[[#This Row],[Set 1.I]:[Set 10.II]])</f>
        <v>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>
        <v>1.3020833333333334E-2</v>
      </c>
      <c r="T10" s="2"/>
      <c r="U10" s="2"/>
      <c r="V10" s="2"/>
      <c r="W10" s="2"/>
      <c r="X10" s="2"/>
    </row>
    <row r="11" spans="1:24" hidden="1" x14ac:dyDescent="0.25">
      <c r="A11" s="2">
        <f>SUM(Team_Silver[[#This Row],[Set 1.I]:[Set 10.II]])</f>
        <v>2.7662037037037037E-2</v>
      </c>
      <c r="B11" s="2" t="s">
        <v>301</v>
      </c>
      <c r="C11" s="1" t="s">
        <v>165</v>
      </c>
      <c r="D11" s="1">
        <f>COUNT(Team_Silver[[#This Row],[Set 1.I]:[Set 10.II]])</f>
        <v>2</v>
      </c>
      <c r="E11" s="2"/>
      <c r="F11" s="2">
        <v>1.4756944444444446E-2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>
        <v>1.2905092592592591E-2</v>
      </c>
      <c r="T11" s="2"/>
      <c r="U11" s="2"/>
      <c r="V11" s="2"/>
      <c r="W11" s="2"/>
      <c r="X11" s="2"/>
    </row>
    <row r="12" spans="1:24" hidden="1" x14ac:dyDescent="0.25">
      <c r="A12" s="2">
        <f>SUM(Team_Silver[[#This Row],[Set 1.I]:[Set 10.II]])</f>
        <v>1.2037037037037035E-2</v>
      </c>
      <c r="B12" s="2" t="s">
        <v>301</v>
      </c>
      <c r="C12" s="1" t="s">
        <v>267</v>
      </c>
      <c r="D12" s="1">
        <f>COUNT(Team_Silver[[#This Row],[Set 1.I]:[Set 10.II]])</f>
        <v>1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>
        <v>1.2037037037037035E-2</v>
      </c>
      <c r="S12" s="2"/>
      <c r="T12" s="2"/>
      <c r="U12" s="2"/>
      <c r="V12" s="2"/>
      <c r="W12" s="2"/>
      <c r="X12" s="2"/>
    </row>
    <row r="13" spans="1:24" hidden="1" x14ac:dyDescent="0.25">
      <c r="A13" s="2">
        <f>SUM(Team_Silver[[#This Row],[Set 1.I]:[Set 10.II]])</f>
        <v>3.5081018518518518E-2</v>
      </c>
      <c r="B13" s="2" t="s">
        <v>301</v>
      </c>
      <c r="C13" s="1" t="s">
        <v>245</v>
      </c>
      <c r="D13" s="1">
        <f>COUNT(Team_Silver[[#This Row],[Set 1.I]:[Set 10.II]])</f>
        <v>3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>
        <v>1.2708333333333334E-2</v>
      </c>
      <c r="P13" s="2"/>
      <c r="Q13" s="2"/>
      <c r="R13" s="2"/>
      <c r="S13" s="2">
        <v>9.5370370370370366E-3</v>
      </c>
      <c r="T13" s="2"/>
      <c r="U13" s="2"/>
      <c r="V13" s="2"/>
      <c r="W13" s="2">
        <v>1.283564814814815E-2</v>
      </c>
      <c r="X13" s="2"/>
    </row>
    <row r="14" spans="1:24" hidden="1" x14ac:dyDescent="0.25">
      <c r="A14" s="2">
        <f>SUM(Team_Silver[[#This Row],[Set 1.I]:[Set 10.II]])</f>
        <v>1.486111111111111E-2</v>
      </c>
      <c r="B14" s="2" t="s">
        <v>301</v>
      </c>
      <c r="C14" s="1" t="s">
        <v>201</v>
      </c>
      <c r="D14" s="1">
        <f>COUNT(Team_Silver[[#This Row],[Set 1.I]:[Set 10.II]])</f>
        <v>1</v>
      </c>
      <c r="E14" s="2"/>
      <c r="F14" s="2"/>
      <c r="G14" s="2"/>
      <c r="H14" s="2"/>
      <c r="I14" s="2">
        <v>1.486111111111111E-2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idden="1" x14ac:dyDescent="0.25">
      <c r="A15" s="2">
        <f>SUM(Team_Silver[[#This Row],[Set 1.I]:[Set 10.II]])</f>
        <v>2.9976851851851852E-2</v>
      </c>
      <c r="B15" s="2" t="s">
        <v>301</v>
      </c>
      <c r="C15" s="1" t="s">
        <v>287</v>
      </c>
      <c r="D15" s="1">
        <f>COUNT(Team_Silver[[#This Row],[Set 1.I]:[Set 10.II]])</f>
        <v>2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>
        <v>1.5833333333333335E-2</v>
      </c>
      <c r="V15" s="2">
        <v>1.4143518518518519E-2</v>
      </c>
      <c r="W15" s="2"/>
      <c r="X15" s="2"/>
    </row>
    <row r="16" spans="1:24" hidden="1" x14ac:dyDescent="0.25">
      <c r="A16" s="2">
        <f>SUM(Team_Silver[[#This Row],[Set 1.I]:[Set 10.II]])</f>
        <v>1.699074074074074E-2</v>
      </c>
      <c r="B16" s="2" t="s">
        <v>301</v>
      </c>
      <c r="C16" s="1" t="s">
        <v>296</v>
      </c>
      <c r="D16" s="1">
        <f>COUNT(Team_Silver[[#This Row],[Set 1.I]:[Set 10.II]])</f>
        <v>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>
        <v>1.699074074074074E-2</v>
      </c>
      <c r="V16" s="2"/>
      <c r="W16" s="2"/>
      <c r="X16" s="2"/>
    </row>
    <row r="17" spans="1:24" hidden="1" x14ac:dyDescent="0.25">
      <c r="A17" s="2">
        <f>SUM(Team_Silver[[#This Row],[Set 1.I]:[Set 10.II]])</f>
        <v>1.6527777777777777E-2</v>
      </c>
      <c r="B17" s="2" t="s">
        <v>301</v>
      </c>
      <c r="C17" s="1" t="s">
        <v>226</v>
      </c>
      <c r="D17" s="1">
        <f>COUNT(Team_Silver[[#This Row],[Set 1.I]:[Set 10.II]])</f>
        <v>1</v>
      </c>
      <c r="E17" s="2"/>
      <c r="F17" s="2"/>
      <c r="G17" s="2"/>
      <c r="H17" s="2"/>
      <c r="I17" s="2"/>
      <c r="J17" s="2"/>
      <c r="K17" s="2">
        <v>1.6527777777777777E-2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idden="1" x14ac:dyDescent="0.25">
      <c r="A18" s="2">
        <f>SUM(Team_Silver[[#This Row],[Set 1.I]:[Set 10.II]])</f>
        <v>1.5243055555555557E-2</v>
      </c>
      <c r="B18" s="2" t="s">
        <v>301</v>
      </c>
      <c r="C18" s="1" t="s">
        <v>171</v>
      </c>
      <c r="D18" s="1">
        <f>COUNT(Team_Silver[[#This Row],[Set 1.I]:[Set 10.II]])</f>
        <v>1</v>
      </c>
      <c r="E18" s="2"/>
      <c r="F18" s="2"/>
      <c r="G18" s="2"/>
      <c r="H18" s="2"/>
      <c r="I18" s="2"/>
      <c r="J18" s="2">
        <v>1.5243055555555557E-2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idden="1" x14ac:dyDescent="0.25">
      <c r="A19" s="2">
        <f>SUM(Team_Silver[[#This Row],[Set 1.I]:[Set 10.II]])</f>
        <v>7.7210648148148153E-2</v>
      </c>
      <c r="B19" s="2" t="s">
        <v>301</v>
      </c>
      <c r="C19" s="1" t="s">
        <v>222</v>
      </c>
      <c r="D19" s="1">
        <f>COUNT(Team_Silver[[#This Row],[Set 1.I]:[Set 10.II]])</f>
        <v>7</v>
      </c>
      <c r="E19" s="2"/>
      <c r="F19" s="2"/>
      <c r="G19" s="2"/>
      <c r="H19" s="2"/>
      <c r="I19" s="2"/>
      <c r="J19" s="2"/>
      <c r="K19" s="2">
        <v>1.1064814814814814E-2</v>
      </c>
      <c r="L19" s="2"/>
      <c r="M19" s="2">
        <v>1.1087962962962964E-2</v>
      </c>
      <c r="N19" s="2"/>
      <c r="O19" s="2">
        <v>1.0416666666666666E-2</v>
      </c>
      <c r="P19" s="2"/>
      <c r="Q19" s="2">
        <v>1.0787037037037038E-2</v>
      </c>
      <c r="R19" s="2"/>
      <c r="S19" s="2"/>
      <c r="T19" s="2">
        <v>1.1388888888888888E-2</v>
      </c>
      <c r="U19" s="2"/>
      <c r="V19" s="2"/>
      <c r="W19" s="2">
        <v>1.087962962962963E-2</v>
      </c>
      <c r="X19" s="2">
        <v>1.1585648148148149E-2</v>
      </c>
    </row>
    <row r="20" spans="1:24" hidden="1" x14ac:dyDescent="0.25">
      <c r="A20" s="2">
        <f>SUM(Team_Silver[[#This Row],[Set 1.I]:[Set 10.II]])</f>
        <v>2.1400462962962965E-2</v>
      </c>
      <c r="B20" s="2" t="s">
        <v>301</v>
      </c>
      <c r="C20" s="1" t="s">
        <v>187</v>
      </c>
      <c r="D20" s="1">
        <f>COUNT(Team_Silver[[#This Row],[Set 1.I]:[Set 10.II]])</f>
        <v>2</v>
      </c>
      <c r="E20" s="2"/>
      <c r="F20" s="2"/>
      <c r="G20" s="2">
        <v>1.1886574074074075E-2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>
        <v>9.5138888888888894E-3</v>
      </c>
      <c r="S20" s="2"/>
      <c r="T20" s="2"/>
      <c r="U20" s="2"/>
      <c r="V20" s="2"/>
      <c r="W20" s="2"/>
      <c r="X20" s="2"/>
    </row>
    <row r="21" spans="1:24" hidden="1" x14ac:dyDescent="0.25">
      <c r="A21" s="2">
        <f>SUM(Team_Silver[[#This Row],[Set 1.I]:[Set 10.II]])</f>
        <v>5.8391203703703695E-2</v>
      </c>
      <c r="B21" s="2" t="s">
        <v>301</v>
      </c>
      <c r="C21" s="1" t="s">
        <v>246</v>
      </c>
      <c r="D21" s="1">
        <f>COUNT(Team_Silver[[#This Row],[Set 1.I]:[Set 10.II]])</f>
        <v>4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>
        <v>1.3865740740740739E-2</v>
      </c>
      <c r="P21" s="2">
        <v>1.5821759259259261E-2</v>
      </c>
      <c r="Q21" s="2">
        <v>1.3622685185185184E-2</v>
      </c>
      <c r="R21" s="2"/>
      <c r="S21" s="2"/>
      <c r="T21" s="2"/>
      <c r="U21" s="2"/>
      <c r="V21" s="2"/>
      <c r="W21" s="2">
        <v>1.5081018518518516E-2</v>
      </c>
      <c r="X21" s="2"/>
    </row>
    <row r="22" spans="1:24" hidden="1" x14ac:dyDescent="0.25">
      <c r="A22" s="2">
        <f>SUM(Team_Silver[[#This Row],[Set 1.I]:[Set 10.II]])</f>
        <v>2.6678240740740742E-2</v>
      </c>
      <c r="B22" s="2" t="s">
        <v>301</v>
      </c>
      <c r="C22" s="1" t="s">
        <v>223</v>
      </c>
      <c r="D22" s="1">
        <f>COUNT(Team_Silver[[#This Row],[Set 1.I]:[Set 10.II]])</f>
        <v>2</v>
      </c>
      <c r="E22" s="2"/>
      <c r="F22" s="2"/>
      <c r="G22" s="2"/>
      <c r="H22" s="2"/>
      <c r="I22" s="2"/>
      <c r="J22" s="2"/>
      <c r="K22" s="2">
        <v>1.2152777777777778E-2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>
        <v>1.4525462962962964E-2</v>
      </c>
    </row>
    <row r="23" spans="1:24" hidden="1" x14ac:dyDescent="0.25">
      <c r="A23" s="2">
        <f>SUM(Team_Silver[[#This Row],[Set 1.I]:[Set 10.II]])</f>
        <v>1.329861111111111E-2</v>
      </c>
      <c r="B23" s="2" t="s">
        <v>301</v>
      </c>
      <c r="C23" s="1" t="s">
        <v>277</v>
      </c>
      <c r="D23" s="1">
        <f>COUNT(Team_Silver[[#This Row],[Set 1.I]:[Set 10.II]])</f>
        <v>1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>
        <v>1.329861111111111E-2</v>
      </c>
      <c r="T23" s="2"/>
      <c r="U23" s="2"/>
      <c r="V23" s="2"/>
      <c r="W23" s="2"/>
      <c r="X23" s="2"/>
    </row>
    <row r="24" spans="1:24" hidden="1" x14ac:dyDescent="0.25">
      <c r="A24" s="2">
        <f>SUM(Team_Silver[[#This Row],[Set 1.I]:[Set 10.II]])</f>
        <v>8.605324074074075E-2</v>
      </c>
      <c r="B24" s="2" t="s">
        <v>301</v>
      </c>
      <c r="C24" s="1" t="s">
        <v>139</v>
      </c>
      <c r="D24" s="1">
        <f>COUNT(Team_Silver[[#This Row],[Set 1.I]:[Set 10.II]])</f>
        <v>6</v>
      </c>
      <c r="E24" s="2">
        <v>1.4409722222222221E-2</v>
      </c>
      <c r="F24" s="2">
        <v>1.4537037037037038E-2</v>
      </c>
      <c r="G24" s="2"/>
      <c r="H24" s="2">
        <v>1.1793981481481482E-2</v>
      </c>
      <c r="I24" s="2"/>
      <c r="J24" s="2"/>
      <c r="K24" s="2"/>
      <c r="L24" s="2"/>
      <c r="M24" s="2"/>
      <c r="N24" s="2"/>
      <c r="O24" s="2"/>
      <c r="P24" s="2">
        <v>1.4606481481481482E-2</v>
      </c>
      <c r="Q24" s="2"/>
      <c r="R24" s="2"/>
      <c r="S24" s="2"/>
      <c r="T24" s="2">
        <v>1.5127314814814816E-2</v>
      </c>
      <c r="U24" s="2"/>
      <c r="V24" s="2"/>
      <c r="W24" s="2"/>
      <c r="X24" s="2">
        <v>1.5578703703703704E-2</v>
      </c>
    </row>
    <row r="25" spans="1:24" hidden="1" x14ac:dyDescent="0.25">
      <c r="A25" s="2">
        <f>SUM(Team_Silver[[#This Row],[Set 1.I]:[Set 10.II]])</f>
        <v>1.891203703703704E-2</v>
      </c>
      <c r="B25" s="2" t="s">
        <v>301</v>
      </c>
      <c r="C25" s="1" t="s">
        <v>173</v>
      </c>
      <c r="D25" s="1">
        <f>COUNT(Team_Silver[[#This Row],[Set 1.I]:[Set 10.II]])</f>
        <v>2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>
        <v>7.8703703703703713E-3</v>
      </c>
      <c r="S25" s="2"/>
      <c r="T25" s="2">
        <v>1.1041666666666667E-2</v>
      </c>
      <c r="U25" s="2"/>
      <c r="V25" s="2"/>
      <c r="W25" s="2"/>
      <c r="X25" s="2"/>
    </row>
    <row r="26" spans="1:24" hidden="1" x14ac:dyDescent="0.25">
      <c r="A26" s="2">
        <f>SUM(Team_Silver[[#This Row],[Set 1.I]:[Set 10.II]])</f>
        <v>3.7280092592592594E-2</v>
      </c>
      <c r="B26" s="2" t="s">
        <v>301</v>
      </c>
      <c r="C26" s="1" t="s">
        <v>191</v>
      </c>
      <c r="D26" s="1">
        <f>COUNT(Team_Silver[[#This Row],[Set 1.I]:[Set 10.II]])</f>
        <v>2</v>
      </c>
      <c r="E26" s="2"/>
      <c r="F26" s="2"/>
      <c r="G26" s="2">
        <v>1.6574074074074074E-2</v>
      </c>
      <c r="H26" s="2">
        <v>2.0706018518518519E-2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idden="1" x14ac:dyDescent="0.25">
      <c r="A27" s="2">
        <f>SUM(Team_Silver[[#This Row],[Set 1.I]:[Set 10.II]])</f>
        <v>1.375E-2</v>
      </c>
      <c r="B27" s="2" t="s">
        <v>301</v>
      </c>
      <c r="C27" s="1" t="s">
        <v>269</v>
      </c>
      <c r="D27" s="1">
        <f>COUNT(Team_Silver[[#This Row],[Set 1.I]:[Set 10.II]])</f>
        <v>1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>
        <v>1.375E-2</v>
      </c>
      <c r="S27" s="2"/>
      <c r="T27" s="2"/>
      <c r="U27" s="2"/>
      <c r="V27" s="2"/>
      <c r="W27" s="2"/>
      <c r="X27" s="2"/>
    </row>
    <row r="28" spans="1:24" hidden="1" x14ac:dyDescent="0.25">
      <c r="A28" s="2">
        <f>SUM(Team_Silver[[#This Row],[Set 1.I]:[Set 10.II]])</f>
        <v>3.7986111111111109E-2</v>
      </c>
      <c r="B28" s="2" t="s">
        <v>301</v>
      </c>
      <c r="C28" s="1" t="s">
        <v>163</v>
      </c>
      <c r="D28" s="1">
        <f>COUNT(Team_Silver[[#This Row],[Set 1.I]:[Set 10.II]])</f>
        <v>3</v>
      </c>
      <c r="E28" s="2"/>
      <c r="F28" s="2">
        <v>1.1875000000000002E-2</v>
      </c>
      <c r="G28" s="2"/>
      <c r="H28" s="2"/>
      <c r="I28" s="2">
        <v>1.4108796296296295E-2</v>
      </c>
      <c r="J28" s="2">
        <v>1.2002314814814815E-2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idden="1" x14ac:dyDescent="0.25">
      <c r="A29" s="2">
        <f>SUM(Team_Silver[[#This Row],[Set 1.I]:[Set 10.II]])</f>
        <v>1.0486111111111111E-2</v>
      </c>
      <c r="B29" s="2" t="s">
        <v>301</v>
      </c>
      <c r="C29" s="1" t="s">
        <v>266</v>
      </c>
      <c r="D29" s="1">
        <f>COUNT(Team_Silver[[#This Row],[Set 1.I]:[Set 10.II]])</f>
        <v>1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>
        <v>1.0486111111111111E-2</v>
      </c>
      <c r="S29" s="2"/>
      <c r="T29" s="2"/>
      <c r="U29" s="2"/>
      <c r="V29" s="2"/>
      <c r="W29" s="2"/>
      <c r="X29" s="2"/>
    </row>
    <row r="30" spans="1:24" hidden="1" x14ac:dyDescent="0.25">
      <c r="A30" s="2">
        <f>SUM(Team_Silver[[#This Row],[Set 1.I]:[Set 10.II]])</f>
        <v>2.4548611111111108E-2</v>
      </c>
      <c r="B30" s="2" t="s">
        <v>301</v>
      </c>
      <c r="C30" s="1" t="s">
        <v>286</v>
      </c>
      <c r="D30" s="1">
        <f>COUNT(Team_Silver[[#This Row],[Set 1.I]:[Set 10.II]])</f>
        <v>2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>
        <v>1.2511574074074073E-2</v>
      </c>
      <c r="W30" s="2">
        <v>1.2037037037037035E-2</v>
      </c>
      <c r="X30" s="2"/>
    </row>
    <row r="31" spans="1:24" hidden="1" x14ac:dyDescent="0.25">
      <c r="A31" s="2">
        <f>SUM(Team_Silver[[#This Row],[Set 1.I]:[Set 10.II]])</f>
        <v>1.2395833333333335E-2</v>
      </c>
      <c r="B31" s="2" t="s">
        <v>301</v>
      </c>
      <c r="C31" s="1" t="s">
        <v>260</v>
      </c>
      <c r="D31" s="1">
        <f>COUNT(Team_Silver[[#This Row],[Set 1.I]:[Set 10.II]])</f>
        <v>1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>
        <v>1.2395833333333335E-2</v>
      </c>
      <c r="R31" s="2"/>
      <c r="S31" s="2"/>
      <c r="T31" s="2"/>
      <c r="U31" s="2"/>
      <c r="V31" s="2"/>
      <c r="W31" s="2"/>
      <c r="X31" s="2"/>
    </row>
    <row r="32" spans="1:24" hidden="1" x14ac:dyDescent="0.25">
      <c r="A32" s="2">
        <f>SUM(Team_Silver[[#This Row],[Set 1.I]:[Set 10.II]])</f>
        <v>1.5891203703703703E-2</v>
      </c>
      <c r="B32" s="2" t="s">
        <v>301</v>
      </c>
      <c r="C32" s="1" t="s">
        <v>142</v>
      </c>
      <c r="D32" s="1">
        <f>COUNT(Team_Silver[[#This Row],[Set 1.I]:[Set 10.II]])</f>
        <v>1</v>
      </c>
      <c r="E32" s="2"/>
      <c r="F32" s="2"/>
      <c r="G32" s="2"/>
      <c r="H32" s="2"/>
      <c r="I32" s="2"/>
      <c r="J32" s="2"/>
      <c r="K32" s="2">
        <v>1.5891203703703703E-2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idden="1" x14ac:dyDescent="0.25">
      <c r="A33" s="2">
        <f>SUM(Team_Silver[[#This Row],[Set 1.I]:[Set 10.II]])</f>
        <v>3.3726851851851855E-2</v>
      </c>
      <c r="B33" s="2" t="s">
        <v>301</v>
      </c>
      <c r="C33" s="1" t="s">
        <v>230</v>
      </c>
      <c r="D33" s="1">
        <f>COUNT(Team_Silver[[#This Row],[Set 1.I]:[Set 10.II]])</f>
        <v>2</v>
      </c>
      <c r="E33" s="2"/>
      <c r="F33" s="2"/>
      <c r="G33" s="2"/>
      <c r="H33" s="2"/>
      <c r="I33" s="2"/>
      <c r="J33" s="2"/>
      <c r="K33" s="2"/>
      <c r="L33" s="2">
        <v>1.6689814814814817E-2</v>
      </c>
      <c r="M33" s="2"/>
      <c r="N33" s="2">
        <v>1.7037037037037038E-2</v>
      </c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idden="1" x14ac:dyDescent="0.25">
      <c r="A34" s="2">
        <f>SUM(Team_Silver[[#This Row],[Set 1.I]:[Set 10.II]])</f>
        <v>3.3796296296296297E-2</v>
      </c>
      <c r="B34" s="2" t="s">
        <v>301</v>
      </c>
      <c r="C34" s="1" t="s">
        <v>278</v>
      </c>
      <c r="D34" s="1">
        <f>COUNT(Team_Silver[[#This Row],[Set 1.I]:[Set 10.II]])</f>
        <v>2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>
        <v>1.5277777777777777E-2</v>
      </c>
      <c r="T34" s="2"/>
      <c r="U34" s="2"/>
      <c r="V34" s="2"/>
      <c r="W34" s="2"/>
      <c r="X34" s="2">
        <v>1.8518518518518521E-2</v>
      </c>
    </row>
    <row r="35" spans="1:24" hidden="1" x14ac:dyDescent="0.25">
      <c r="A35" s="2">
        <f>SUM(Team_Silver[[#This Row],[Set 1.I]:[Set 10.II]])</f>
        <v>1.4467592592592593E-2</v>
      </c>
      <c r="B35" s="2" t="s">
        <v>301</v>
      </c>
      <c r="C35" s="1" t="s">
        <v>284</v>
      </c>
      <c r="D35" s="1">
        <f>COUNT(Team_Silver[[#This Row],[Set 1.I]:[Set 10.II]])</f>
        <v>1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>
        <v>1.4467592592592593E-2</v>
      </c>
      <c r="U35" s="2"/>
      <c r="V35" s="2"/>
      <c r="W35" s="2"/>
      <c r="X35" s="2"/>
    </row>
    <row r="36" spans="1:24" hidden="1" x14ac:dyDescent="0.25">
      <c r="A36" s="2">
        <f>SUM(Team_Silver[[#This Row],[Set 1.I]:[Set 10.II]])</f>
        <v>4.1053240740740737E-2</v>
      </c>
      <c r="B36" s="2" t="s">
        <v>301</v>
      </c>
      <c r="C36" s="1" t="s">
        <v>202</v>
      </c>
      <c r="D36" s="1">
        <f>COUNT(Team_Silver[[#This Row],[Set 1.I]:[Set 10.II]])</f>
        <v>3</v>
      </c>
      <c r="E36" s="2"/>
      <c r="F36" s="2"/>
      <c r="G36" s="2"/>
      <c r="H36" s="2"/>
      <c r="I36" s="2">
        <v>1.6458333333333332E-2</v>
      </c>
      <c r="J36" s="2"/>
      <c r="K36" s="2"/>
      <c r="L36" s="2"/>
      <c r="M36" s="2"/>
      <c r="N36" s="2"/>
      <c r="O36" s="2"/>
      <c r="P36" s="2"/>
      <c r="Q36" s="2"/>
      <c r="R36" s="2">
        <v>1.0833333333333334E-2</v>
      </c>
      <c r="S36" s="2"/>
      <c r="T36" s="2"/>
      <c r="U36" s="2"/>
      <c r="V36" s="2"/>
      <c r="W36" s="2">
        <v>1.3761574074074074E-2</v>
      </c>
      <c r="X36" s="2"/>
    </row>
    <row r="37" spans="1:24" hidden="1" x14ac:dyDescent="0.25">
      <c r="A37" s="2">
        <f>SUM(Team_Silver[[#This Row],[Set 1.I]:[Set 10.II]])</f>
        <v>1.8530092592592591E-2</v>
      </c>
      <c r="B37" s="2" t="s">
        <v>301</v>
      </c>
      <c r="C37" s="1" t="s">
        <v>206</v>
      </c>
      <c r="D37" s="1">
        <f>COUNT(Team_Silver[[#This Row],[Set 1.I]:[Set 10.II]])</f>
        <v>2</v>
      </c>
      <c r="E37" s="2"/>
      <c r="F37" s="2"/>
      <c r="G37" s="2"/>
      <c r="H37" s="2"/>
      <c r="I37" s="2"/>
      <c r="J37" s="2">
        <v>9.1087962962962971E-3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>
        <v>9.4212962962962957E-3</v>
      </c>
      <c r="W37" s="2"/>
      <c r="X37" s="2"/>
    </row>
    <row r="38" spans="1:24" hidden="1" x14ac:dyDescent="0.25">
      <c r="A38" s="2">
        <f>SUM(Team_Silver[[#This Row],[Set 1.I]:[Set 10.II]])</f>
        <v>1.2488425925925925E-2</v>
      </c>
      <c r="B38" s="2" t="s">
        <v>301</v>
      </c>
      <c r="C38" s="1" t="s">
        <v>189</v>
      </c>
      <c r="D38" s="1">
        <f>COUNT(Team_Silver[[#This Row],[Set 1.I]:[Set 10.II]])</f>
        <v>1</v>
      </c>
      <c r="E38" s="2"/>
      <c r="F38" s="2"/>
      <c r="G38" s="2">
        <v>1.2488425925925925E-2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idden="1" x14ac:dyDescent="0.25">
      <c r="A39" s="2">
        <f>SUM(Team_Silver[[#This Row],[Set 1.I]:[Set 10.II]])</f>
        <v>3.829861111111111E-2</v>
      </c>
      <c r="B39" s="2" t="s">
        <v>301</v>
      </c>
      <c r="C39" s="1" t="s">
        <v>199</v>
      </c>
      <c r="D39" s="1">
        <f>COUNT(Team_Silver[[#This Row],[Set 1.I]:[Set 10.II]])</f>
        <v>3</v>
      </c>
      <c r="E39" s="2"/>
      <c r="F39" s="2"/>
      <c r="G39" s="2"/>
      <c r="H39" s="2">
        <v>1.2650462962962962E-2</v>
      </c>
      <c r="I39" s="2">
        <v>1.3715277777777778E-2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>
        <v>1.1932870370370371E-2</v>
      </c>
      <c r="X39" s="2"/>
    </row>
    <row r="40" spans="1:24" hidden="1" x14ac:dyDescent="0.25">
      <c r="A40" s="2">
        <f>SUM(Team_Silver[[#This Row],[Set 1.I]:[Set 10.II]])</f>
        <v>1.4189814814814815E-2</v>
      </c>
      <c r="B40" s="2" t="s">
        <v>301</v>
      </c>
      <c r="C40" s="1" t="s">
        <v>261</v>
      </c>
      <c r="D40" s="1">
        <f>COUNT(Team_Silver[[#This Row],[Set 1.I]:[Set 10.II]])</f>
        <v>1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>
        <v>1.4189814814814815E-2</v>
      </c>
      <c r="R40" s="2"/>
      <c r="S40" s="2"/>
      <c r="T40" s="2"/>
      <c r="U40" s="2"/>
      <c r="V40" s="2"/>
      <c r="W40" s="2"/>
      <c r="X40" s="2"/>
    </row>
    <row r="41" spans="1:24" hidden="1" x14ac:dyDescent="0.25">
      <c r="A41" s="2">
        <f>SUM(Team_Silver[[#This Row],[Set 1.I]:[Set 10.II]])</f>
        <v>1.7071759259259259E-2</v>
      </c>
      <c r="B41" s="2" t="s">
        <v>301</v>
      </c>
      <c r="C41" s="1" t="s">
        <v>239</v>
      </c>
      <c r="D41" s="1">
        <f>COUNT(Team_Silver[[#This Row],[Set 1.I]:[Set 10.II]])</f>
        <v>1</v>
      </c>
      <c r="E41" s="2"/>
      <c r="F41" s="2"/>
      <c r="G41" s="2"/>
      <c r="H41" s="2"/>
      <c r="I41" s="2"/>
      <c r="J41" s="2"/>
      <c r="K41" s="2"/>
      <c r="L41" s="2"/>
      <c r="M41" s="2"/>
      <c r="N41" s="2">
        <v>1.7071759259259259E-2</v>
      </c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idden="1" x14ac:dyDescent="0.25">
      <c r="A42" s="2">
        <f>SUM(Team_Silver[[#This Row],[Set 1.I]:[Set 10.II]])</f>
        <v>1.7534722222222222E-2</v>
      </c>
      <c r="B42" s="2" t="s">
        <v>301</v>
      </c>
      <c r="C42" s="1" t="s">
        <v>232</v>
      </c>
      <c r="D42" s="1">
        <f>COUNT(Team_Silver[[#This Row],[Set 1.I]:[Set 10.II]])</f>
        <v>1</v>
      </c>
      <c r="E42" s="2"/>
      <c r="F42" s="2"/>
      <c r="G42" s="2"/>
      <c r="H42" s="2"/>
      <c r="I42" s="2"/>
      <c r="J42" s="2"/>
      <c r="K42" s="2"/>
      <c r="L42" s="2">
        <v>1.7534722222222222E-2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idden="1" x14ac:dyDescent="0.25">
      <c r="A43" s="2">
        <f>SUM(Team_Silver[[#This Row],[Set 1.I]:[Set 10.II]])</f>
        <v>3.815972222222222E-2</v>
      </c>
      <c r="B43" s="2" t="s">
        <v>301</v>
      </c>
      <c r="C43" s="1" t="s">
        <v>234</v>
      </c>
      <c r="D43" s="1">
        <f>COUNT(Team_Silver[[#This Row],[Set 1.I]:[Set 10.II]])</f>
        <v>3</v>
      </c>
      <c r="E43" s="2"/>
      <c r="F43" s="2"/>
      <c r="G43" s="2"/>
      <c r="H43" s="2"/>
      <c r="I43" s="2"/>
      <c r="J43" s="2"/>
      <c r="K43" s="2"/>
      <c r="L43" s="2"/>
      <c r="M43" s="2">
        <v>1.2638888888888889E-2</v>
      </c>
      <c r="N43" s="2"/>
      <c r="O43" s="2"/>
      <c r="P43" s="2">
        <v>1.3773148148148147E-2</v>
      </c>
      <c r="Q43" s="2"/>
      <c r="R43" s="2"/>
      <c r="S43" s="2"/>
      <c r="T43" s="2">
        <v>1.1747685185185186E-2</v>
      </c>
      <c r="U43" s="2"/>
      <c r="V43" s="2"/>
      <c r="W43" s="2"/>
      <c r="X43" s="2"/>
    </row>
    <row r="44" spans="1:24" hidden="1" x14ac:dyDescent="0.25">
      <c r="A44" s="2">
        <f>SUM(Team_Silver[[#This Row],[Set 1.I]:[Set 10.II]])</f>
        <v>3.7511574074074079E-2</v>
      </c>
      <c r="B44" s="2" t="s">
        <v>301</v>
      </c>
      <c r="C44" s="1" t="s">
        <v>224</v>
      </c>
      <c r="D44" s="1">
        <f>COUNT(Team_Silver[[#This Row],[Set 1.I]:[Set 10.II]])</f>
        <v>3</v>
      </c>
      <c r="E44" s="2"/>
      <c r="F44" s="2"/>
      <c r="G44" s="2"/>
      <c r="H44" s="2"/>
      <c r="I44" s="2"/>
      <c r="J44" s="2"/>
      <c r="K44" s="2">
        <v>1.4432870370370372E-2</v>
      </c>
      <c r="L44" s="2"/>
      <c r="M44" s="2"/>
      <c r="N44" s="2"/>
      <c r="O44" s="2"/>
      <c r="P44" s="2"/>
      <c r="Q44" s="2"/>
      <c r="R44" s="2">
        <v>9.2708333333333341E-3</v>
      </c>
      <c r="S44" s="2"/>
      <c r="T44" s="2"/>
      <c r="U44" s="2"/>
      <c r="V44" s="2"/>
      <c r="W44" s="2">
        <v>1.3807870370370371E-2</v>
      </c>
      <c r="X44" s="2"/>
    </row>
    <row r="45" spans="1:24" hidden="1" x14ac:dyDescent="0.25">
      <c r="A45" s="2">
        <f>SUM(Team_Silver[[#This Row],[Set 1.I]:[Set 10.II]])</f>
        <v>3.1516203703703699E-2</v>
      </c>
      <c r="B45" s="2" t="s">
        <v>301</v>
      </c>
      <c r="C45" s="1" t="s">
        <v>225</v>
      </c>
      <c r="D45" s="1">
        <f>COUNT(Team_Silver[[#This Row],[Set 1.I]:[Set 10.II]])</f>
        <v>2</v>
      </c>
      <c r="E45" s="2"/>
      <c r="F45" s="2"/>
      <c r="G45" s="2"/>
      <c r="H45" s="2"/>
      <c r="I45" s="2"/>
      <c r="J45" s="2"/>
      <c r="K45" s="2">
        <v>1.5636574074074074E-2</v>
      </c>
      <c r="L45" s="2"/>
      <c r="M45" s="2"/>
      <c r="N45" s="2"/>
      <c r="O45" s="2">
        <v>1.5879629629629629E-2</v>
      </c>
      <c r="P45" s="2"/>
      <c r="Q45" s="2"/>
      <c r="R45" s="2"/>
      <c r="S45" s="2"/>
      <c r="T45" s="2"/>
      <c r="U45" s="2"/>
      <c r="V45" s="2"/>
      <c r="W45" s="2"/>
      <c r="X45" s="2"/>
    </row>
    <row r="46" spans="1:24" hidden="1" x14ac:dyDescent="0.25">
      <c r="A46" s="2">
        <f>SUM(Team_Silver[[#This Row],[Set 1.I]:[Set 10.II]])</f>
        <v>1.556712962962963E-2</v>
      </c>
      <c r="B46" s="2" t="s">
        <v>301</v>
      </c>
      <c r="C46" s="1" t="s">
        <v>292</v>
      </c>
      <c r="D46" s="1">
        <f>COUNT(Team_Silver[[#This Row],[Set 1.I]:[Set 10.II]])</f>
        <v>1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>
        <v>1.556712962962963E-2</v>
      </c>
    </row>
    <row r="47" spans="1:24" hidden="1" x14ac:dyDescent="0.25">
      <c r="A47" s="2">
        <f>SUM(Team_Silver[[#This Row],[Set 1.I]:[Set 10.II]])</f>
        <v>1.8414351851851852E-2</v>
      </c>
      <c r="B47" s="2" t="s">
        <v>301</v>
      </c>
      <c r="C47" s="1" t="s">
        <v>265</v>
      </c>
      <c r="D47" s="1">
        <f>COUNT(Team_Silver[[#This Row],[Set 1.I]:[Set 10.II]])</f>
        <v>2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>
        <v>9.1087962962962971E-3</v>
      </c>
      <c r="S47" s="2">
        <v>9.3055555555555548E-3</v>
      </c>
      <c r="T47" s="2"/>
      <c r="U47" s="2"/>
      <c r="V47" s="2"/>
      <c r="W47" s="2"/>
      <c r="X47" s="2"/>
    </row>
    <row r="48" spans="1:24" hidden="1" x14ac:dyDescent="0.25">
      <c r="A48" s="2">
        <f>SUM(Team_Silver[[#This Row],[Set 1.I]:[Set 10.II]])</f>
        <v>1.2326388888888888E-2</v>
      </c>
      <c r="B48" s="2" t="s">
        <v>301</v>
      </c>
      <c r="C48" s="1" t="s">
        <v>188</v>
      </c>
      <c r="D48" s="1">
        <f>COUNT(Team_Silver[[#This Row],[Set 1.I]:[Set 10.II]])</f>
        <v>1</v>
      </c>
      <c r="E48" s="2"/>
      <c r="F48" s="2"/>
      <c r="G48" s="2">
        <v>1.2326388888888888E-2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idden="1" x14ac:dyDescent="0.25">
      <c r="A49" s="2">
        <f>SUM(Team_Silver[[#This Row],[Set 1.I]:[Set 10.II]])</f>
        <v>5.7314814814814818E-2</v>
      </c>
      <c r="B49" s="2" t="s">
        <v>301</v>
      </c>
      <c r="C49" s="1" t="s">
        <v>151</v>
      </c>
      <c r="D49" s="1">
        <f>COUNT(Team_Silver[[#This Row],[Set 1.I]:[Set 10.II]])</f>
        <v>5</v>
      </c>
      <c r="E49" s="2">
        <v>1.2060185185185186E-2</v>
      </c>
      <c r="F49" s="2">
        <v>1.275462962962963E-2</v>
      </c>
      <c r="G49" s="2"/>
      <c r="H49" s="2">
        <v>1.1597222222222222E-2</v>
      </c>
      <c r="I49" s="2"/>
      <c r="J49" s="2"/>
      <c r="K49" s="2"/>
      <c r="L49" s="2"/>
      <c r="M49" s="2"/>
      <c r="N49" s="2"/>
      <c r="O49" s="2"/>
      <c r="P49" s="2"/>
      <c r="Q49" s="2"/>
      <c r="R49" s="2">
        <v>9.432870370370371E-3</v>
      </c>
      <c r="S49" s="2"/>
      <c r="T49" s="2"/>
      <c r="U49" s="2"/>
      <c r="V49" s="2">
        <v>1.1469907407407408E-2</v>
      </c>
      <c r="W49" s="2"/>
      <c r="X49" s="2"/>
    </row>
    <row r="50" spans="1:24" hidden="1" x14ac:dyDescent="0.25">
      <c r="A50" s="2">
        <f>SUM(Team_Silver[[#This Row],[Set 1.I]:[Set 10.II]])</f>
        <v>2.2499999999999999E-2</v>
      </c>
      <c r="B50" s="2" t="s">
        <v>301</v>
      </c>
      <c r="C50" s="1" t="s">
        <v>275</v>
      </c>
      <c r="D50" s="1">
        <f>COUNT(Team_Silver[[#This Row],[Set 1.I]:[Set 10.II]])</f>
        <v>2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>
        <v>1.0578703703703703E-2</v>
      </c>
      <c r="T50" s="2"/>
      <c r="U50" s="2"/>
      <c r="V50" s="2">
        <v>1.1921296296296298E-2</v>
      </c>
      <c r="W50" s="2"/>
      <c r="X50" s="2"/>
    </row>
    <row r="51" spans="1:24" hidden="1" x14ac:dyDescent="0.25">
      <c r="A51" s="2">
        <f>SUM(Team_Silver[[#This Row],[Set 1.I]:[Set 10.II]])</f>
        <v>9.4097222222222238E-3</v>
      </c>
      <c r="B51" s="2" t="s">
        <v>301</v>
      </c>
      <c r="C51" s="1" t="s">
        <v>273</v>
      </c>
      <c r="D51" s="1">
        <f>COUNT(Team_Silver[[#This Row],[Set 1.I]:[Set 10.II]])</f>
        <v>1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>
        <v>9.4097222222222238E-3</v>
      </c>
      <c r="T51" s="2"/>
      <c r="U51" s="2"/>
      <c r="V51" s="2"/>
      <c r="W51" s="2"/>
      <c r="X51" s="2"/>
    </row>
    <row r="52" spans="1:24" hidden="1" x14ac:dyDescent="0.25">
      <c r="A52" s="2">
        <f>SUM(Team_Silver[[#This Row],[Set 1.I]:[Set 10.II]])</f>
        <v>1.9918981481481482E-2</v>
      </c>
      <c r="B52" s="2" t="s">
        <v>301</v>
      </c>
      <c r="C52" s="1" t="s">
        <v>208</v>
      </c>
      <c r="D52" s="1">
        <f>COUNT(Team_Silver[[#This Row],[Set 1.I]:[Set 10.II]])</f>
        <v>2</v>
      </c>
      <c r="E52" s="2"/>
      <c r="F52" s="2"/>
      <c r="G52" s="2"/>
      <c r="H52" s="2"/>
      <c r="I52" s="2"/>
      <c r="J52" s="2">
        <v>1.1041666666666667E-2</v>
      </c>
      <c r="K52" s="2"/>
      <c r="L52" s="2"/>
      <c r="M52" s="2"/>
      <c r="N52" s="2"/>
      <c r="O52" s="2"/>
      <c r="P52" s="2"/>
      <c r="Q52" s="2"/>
      <c r="R52" s="2"/>
      <c r="S52" s="2">
        <v>8.8773148148148153E-3</v>
      </c>
      <c r="T52" s="2"/>
      <c r="U52" s="2"/>
      <c r="V52" s="2"/>
      <c r="W52" s="2"/>
      <c r="X52" s="2"/>
    </row>
    <row r="53" spans="1:24" hidden="1" x14ac:dyDescent="0.25">
      <c r="A53" s="2">
        <f>SUM(Team_Silver[[#This Row],[Set 1.I]:[Set 10.II]])</f>
        <v>1.3055555555555556E-2</v>
      </c>
      <c r="B53" s="2" t="s">
        <v>301</v>
      </c>
      <c r="C53" s="1" t="s">
        <v>197</v>
      </c>
      <c r="D53" s="1">
        <f>COUNT(Team_Silver[[#This Row],[Set 1.I]:[Set 10.II]])</f>
        <v>1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>
        <v>1.3055555555555556E-2</v>
      </c>
      <c r="W53" s="2"/>
      <c r="X53" s="2"/>
    </row>
    <row r="54" spans="1:24" hidden="1" x14ac:dyDescent="0.25">
      <c r="A54" s="2">
        <f>SUM(Team_Silver[[#This Row],[Set 1.I]:[Set 10.II]])</f>
        <v>2.8842592592592593E-2</v>
      </c>
      <c r="B54" s="2" t="s">
        <v>301</v>
      </c>
      <c r="C54" s="1" t="s">
        <v>229</v>
      </c>
      <c r="D54" s="1">
        <f>COUNT(Team_Silver[[#This Row],[Set 1.I]:[Set 10.II]])</f>
        <v>2</v>
      </c>
      <c r="E54" s="2"/>
      <c r="F54" s="2"/>
      <c r="G54" s="2"/>
      <c r="H54" s="2"/>
      <c r="I54" s="2"/>
      <c r="J54" s="2"/>
      <c r="K54" s="2"/>
      <c r="L54" s="2">
        <v>1.6053240740740739E-2</v>
      </c>
      <c r="M54" s="2"/>
      <c r="N54" s="2"/>
      <c r="O54" s="2"/>
      <c r="P54" s="2"/>
      <c r="Q54" s="2">
        <v>1.2789351851851852E-2</v>
      </c>
      <c r="R54" s="2"/>
      <c r="S54" s="2"/>
      <c r="T54" s="2"/>
      <c r="U54" s="2"/>
      <c r="V54" s="2"/>
      <c r="W54" s="2"/>
      <c r="X54" s="2"/>
    </row>
    <row r="55" spans="1:24" hidden="1" x14ac:dyDescent="0.25">
      <c r="A55" s="2">
        <f>SUM(Team_Silver[[#This Row],[Set 1.I]:[Set 10.II]])</f>
        <v>1.2847222222222223E-2</v>
      </c>
      <c r="B55" s="2" t="s">
        <v>301</v>
      </c>
      <c r="C55" s="1" t="s">
        <v>209</v>
      </c>
      <c r="D55" s="1">
        <f>COUNT(Team_Silver[[#This Row],[Set 1.I]:[Set 10.II]])</f>
        <v>1</v>
      </c>
      <c r="E55" s="2"/>
      <c r="F55" s="2"/>
      <c r="G55" s="2"/>
      <c r="H55" s="2"/>
      <c r="I55" s="2"/>
      <c r="J55" s="2">
        <v>1.2847222222222223E-2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idden="1" x14ac:dyDescent="0.25">
      <c r="A56" s="2">
        <f>SUM(Team_Silver[[#This Row],[Set 1.I]:[Set 10.II]])</f>
        <v>1.2893518518518519E-2</v>
      </c>
      <c r="B56" s="2" t="s">
        <v>301</v>
      </c>
      <c r="C56" s="1" t="s">
        <v>268</v>
      </c>
      <c r="D56" s="1">
        <f>COUNT(Team_Silver[[#This Row],[Set 1.I]:[Set 10.II]])</f>
        <v>1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>
        <v>1.2893518518518519E-2</v>
      </c>
      <c r="S56" s="2"/>
      <c r="T56" s="2"/>
      <c r="U56" s="2"/>
      <c r="V56" s="2"/>
      <c r="W56" s="2"/>
      <c r="X56" s="2"/>
    </row>
    <row r="57" spans="1:24" hidden="1" x14ac:dyDescent="0.25">
      <c r="A57" s="2">
        <f>SUM(Team_Silver[[#This Row],[Set 1.I]:[Set 10.II]])</f>
        <v>2.9849537037037036E-2</v>
      </c>
      <c r="B57" s="2" t="s">
        <v>301</v>
      </c>
      <c r="C57" s="1" t="s">
        <v>220</v>
      </c>
      <c r="D57" s="1">
        <f>COUNT(Team_Silver[[#This Row],[Set 1.I]:[Set 10.II]])</f>
        <v>3</v>
      </c>
      <c r="E57" s="2"/>
      <c r="F57" s="2"/>
      <c r="G57" s="2"/>
      <c r="H57" s="2"/>
      <c r="I57" s="2"/>
      <c r="J57" s="2"/>
      <c r="K57" s="2"/>
      <c r="L57" s="2"/>
      <c r="M57" s="2"/>
      <c r="N57" s="2">
        <v>1.019675925925926E-2</v>
      </c>
      <c r="O57" s="2"/>
      <c r="P57" s="2"/>
      <c r="Q57" s="2"/>
      <c r="R57" s="2"/>
      <c r="S57" s="2"/>
      <c r="T57" s="2">
        <v>9.9305555555555553E-3</v>
      </c>
      <c r="U57" s="2"/>
      <c r="V57" s="2">
        <v>9.7222222222222224E-3</v>
      </c>
      <c r="W57" s="2"/>
      <c r="X57" s="2"/>
    </row>
    <row r="58" spans="1:24" hidden="1" x14ac:dyDescent="0.25">
      <c r="A58" s="2">
        <f>SUM(Team_Silver[[#This Row],[Set 1.I]:[Set 10.II]])</f>
        <v>2.8645833333333332E-2</v>
      </c>
      <c r="B58" s="2" t="s">
        <v>301</v>
      </c>
      <c r="C58" s="1" t="s">
        <v>148</v>
      </c>
      <c r="D58" s="1">
        <f>COUNT(Team_Silver[[#This Row],[Set 1.I]:[Set 10.II]])</f>
        <v>2</v>
      </c>
      <c r="E58" s="2">
        <v>1.4409722222222221E-2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>
        <v>1.4236111111111111E-2</v>
      </c>
      <c r="T58" s="2"/>
      <c r="U58" s="2"/>
      <c r="V58" s="2"/>
      <c r="W58" s="2"/>
      <c r="X58" s="2"/>
    </row>
    <row r="59" spans="1:24" hidden="1" x14ac:dyDescent="0.25">
      <c r="A59" s="2">
        <f>SUM(Team_Silver[[#This Row],[Set 1.I]:[Set 10.II]])</f>
        <v>9.6874999999999999E-3</v>
      </c>
      <c r="B59" s="2" t="s">
        <v>301</v>
      </c>
      <c r="C59" s="1" t="s">
        <v>274</v>
      </c>
      <c r="D59" s="1">
        <f>COUNT(Team_Silver[[#This Row],[Set 1.I]:[Set 10.II]])</f>
        <v>1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>
        <v>9.6874999999999999E-3</v>
      </c>
      <c r="T59" s="2"/>
      <c r="U59" s="2"/>
      <c r="V59" s="2"/>
      <c r="W59" s="2"/>
      <c r="X59" s="2"/>
    </row>
    <row r="60" spans="1:24" hidden="1" x14ac:dyDescent="0.25">
      <c r="A60" s="2">
        <f>SUM(Team_Silver[[#This Row],[Set 1.I]:[Set 10.II]])</f>
        <v>1.4513888888888889E-2</v>
      </c>
      <c r="B60" s="2" t="s">
        <v>301</v>
      </c>
      <c r="C60" s="1" t="s">
        <v>162</v>
      </c>
      <c r="D60" s="1">
        <f>COUNT(Team_Silver[[#This Row],[Set 1.I]:[Set 10.II]])</f>
        <v>2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>
        <v>6.9675925925925921E-3</v>
      </c>
      <c r="S60" s="2">
        <v>7.5462962962962966E-3</v>
      </c>
      <c r="T60" s="2"/>
      <c r="U60" s="2"/>
      <c r="V60" s="2"/>
      <c r="W60" s="2"/>
      <c r="X60" s="2"/>
    </row>
    <row r="61" spans="1:24" x14ac:dyDescent="0.25">
      <c r="A61" s="2">
        <f>SUM(Team_Silver[[#This Row],[Set 1.I]:[Set 10.II]])</f>
        <v>0.17961805555555552</v>
      </c>
      <c r="B61" s="2" t="s">
        <v>301</v>
      </c>
      <c r="C61" s="1" t="s">
        <v>143</v>
      </c>
      <c r="D61" s="1">
        <f>COUNT(Team_Silver[[#This Row],[Set 1.I]:[Set 10.II]])</f>
        <v>20</v>
      </c>
      <c r="E61" s="2">
        <v>9.2476851851851852E-3</v>
      </c>
      <c r="F61" s="2">
        <v>1.0081018518518519E-2</v>
      </c>
      <c r="G61" s="2">
        <v>1.019675925925926E-2</v>
      </c>
      <c r="H61" s="2">
        <v>9.2592592592592605E-3</v>
      </c>
      <c r="I61" s="2">
        <v>9.0046296296296298E-3</v>
      </c>
      <c r="J61" s="2">
        <v>8.3101851851851861E-3</v>
      </c>
      <c r="K61" s="2">
        <v>9.2708333333333341E-3</v>
      </c>
      <c r="L61" s="2">
        <v>1.0046296296296296E-2</v>
      </c>
      <c r="M61" s="2">
        <v>9.9537037037037042E-3</v>
      </c>
      <c r="N61" s="2">
        <v>9.780092592592592E-3</v>
      </c>
      <c r="O61" s="2">
        <v>8.5763888888888886E-3</v>
      </c>
      <c r="P61" s="2">
        <v>9.432870370370371E-3</v>
      </c>
      <c r="Q61" s="2">
        <v>8.9467592592592585E-3</v>
      </c>
      <c r="R61" s="2">
        <v>6.4004629629629628E-3</v>
      </c>
      <c r="S61" s="2">
        <v>6.8171296296296287E-3</v>
      </c>
      <c r="T61" s="2">
        <v>8.1597222222222227E-3</v>
      </c>
      <c r="U61" s="2">
        <v>8.9236111111111113E-3</v>
      </c>
      <c r="V61" s="2">
        <v>8.6921296296296312E-3</v>
      </c>
      <c r="W61" s="2">
        <v>9.2824074074074076E-3</v>
      </c>
      <c r="X61" s="2">
        <v>9.2361111111111116E-3</v>
      </c>
    </row>
    <row r="62" spans="1:24" hidden="1" x14ac:dyDescent="0.25">
      <c r="A62" s="2">
        <f>SUM(Team_Silver[[#This Row],[Set 1.I]:[Set 10.II]])</f>
        <v>7.8356481481481489E-3</v>
      </c>
      <c r="B62" s="2" t="s">
        <v>301</v>
      </c>
      <c r="C62" s="1" t="s">
        <v>250</v>
      </c>
      <c r="D62" s="1">
        <f>COUNT(Team_Silver[[#This Row],[Set 1.I]:[Set 10.II]])</f>
        <v>1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>
        <v>7.8356481481481489E-3</v>
      </c>
      <c r="S62" s="2"/>
      <c r="T62" s="2"/>
      <c r="U62" s="2"/>
      <c r="V62" s="2"/>
      <c r="W62" s="2"/>
      <c r="X62" s="2"/>
    </row>
    <row r="63" spans="1:24" hidden="1" x14ac:dyDescent="0.25">
      <c r="A63" s="2">
        <f>SUM(Team_Silver[[#This Row],[Set 1.I]:[Set 10.II]])</f>
        <v>3.8379629629629632E-2</v>
      </c>
      <c r="B63" s="2" t="s">
        <v>301</v>
      </c>
      <c r="C63" s="1" t="s">
        <v>155</v>
      </c>
      <c r="D63" s="1">
        <f>COUNT(Team_Silver[[#This Row],[Set 1.I]:[Set 10.II]])</f>
        <v>3</v>
      </c>
      <c r="E63" s="2">
        <v>1.1527777777777777E-2</v>
      </c>
      <c r="F63" s="2">
        <v>1.3958333333333335E-2</v>
      </c>
      <c r="G63" s="2">
        <v>1.2893518518518519E-2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idden="1" x14ac:dyDescent="0.25">
      <c r="A64" s="2">
        <f>SUM(Team_Silver[[#This Row],[Set 1.I]:[Set 10.II]])</f>
        <v>9.4699074074074074E-2</v>
      </c>
      <c r="B64" s="2" t="s">
        <v>301</v>
      </c>
      <c r="C64" s="1" t="s">
        <v>207</v>
      </c>
      <c r="D64" s="1">
        <f>COUNT(Team_Silver[[#This Row],[Set 1.I]:[Set 10.II]])</f>
        <v>9</v>
      </c>
      <c r="E64" s="2"/>
      <c r="F64" s="2"/>
      <c r="G64" s="2"/>
      <c r="H64" s="2"/>
      <c r="I64" s="2"/>
      <c r="J64" s="2">
        <v>1.0439814814814813E-2</v>
      </c>
      <c r="K64" s="2">
        <v>1.0752314814814814E-2</v>
      </c>
      <c r="L64" s="2"/>
      <c r="M64" s="2">
        <v>1.0381944444444444E-2</v>
      </c>
      <c r="N64" s="2">
        <v>1.0833333333333334E-2</v>
      </c>
      <c r="O64" s="2">
        <v>1.1307870370370371E-2</v>
      </c>
      <c r="P64" s="2">
        <v>1.252314814814815E-2</v>
      </c>
      <c r="Q64" s="2"/>
      <c r="R64" s="2">
        <v>8.8425925925925911E-3</v>
      </c>
      <c r="S64" s="2">
        <v>8.6226851851851846E-3</v>
      </c>
      <c r="T64" s="2">
        <v>1.0995370370370371E-2</v>
      </c>
      <c r="U64" s="2"/>
      <c r="V64" s="2"/>
      <c r="W64" s="2"/>
      <c r="X64" s="2"/>
    </row>
    <row r="65" spans="1:24" hidden="1" x14ac:dyDescent="0.25">
      <c r="A65" s="2">
        <f>SUM(Team_Silver[[#This Row],[Set 1.I]:[Set 10.II]])</f>
        <v>3.7523148148148146E-2</v>
      </c>
      <c r="B65" s="2" t="s">
        <v>301</v>
      </c>
      <c r="C65" s="1" t="s">
        <v>235</v>
      </c>
      <c r="D65" s="1">
        <f>COUNT(Team_Silver[[#This Row],[Set 1.I]:[Set 10.II]])</f>
        <v>3</v>
      </c>
      <c r="E65" s="2"/>
      <c r="F65" s="2"/>
      <c r="G65" s="2"/>
      <c r="H65" s="2"/>
      <c r="I65" s="2"/>
      <c r="J65" s="2"/>
      <c r="K65" s="2"/>
      <c r="L65" s="2"/>
      <c r="M65" s="2">
        <v>1.2743055555555556E-2</v>
      </c>
      <c r="N65" s="2"/>
      <c r="O65" s="2"/>
      <c r="P65" s="2"/>
      <c r="Q65" s="2"/>
      <c r="R65" s="2">
        <v>1.0752314814814814E-2</v>
      </c>
      <c r="S65" s="2"/>
      <c r="T65" s="2"/>
      <c r="U65" s="2">
        <v>1.4027777777777778E-2</v>
      </c>
      <c r="V65" s="2"/>
      <c r="W65" s="2"/>
      <c r="X65" s="2"/>
    </row>
    <row r="66" spans="1:24" hidden="1" x14ac:dyDescent="0.25">
      <c r="A66" s="2">
        <f>SUM(Team_Silver[[#This Row],[Set 1.I]:[Set 10.II]])</f>
        <v>2.6296296296296297E-2</v>
      </c>
      <c r="B66" s="2" t="s">
        <v>301</v>
      </c>
      <c r="C66" s="1" t="s">
        <v>236</v>
      </c>
      <c r="D66" s="1">
        <f>COUNT(Team_Silver[[#This Row],[Set 1.I]:[Set 10.II]])</f>
        <v>2</v>
      </c>
      <c r="E66" s="2"/>
      <c r="F66" s="2"/>
      <c r="G66" s="2"/>
      <c r="H66" s="2"/>
      <c r="I66" s="2"/>
      <c r="J66" s="2"/>
      <c r="K66" s="2"/>
      <c r="L66" s="2"/>
      <c r="M66" s="2">
        <v>1.579861111111111E-2</v>
      </c>
      <c r="N66" s="2"/>
      <c r="O66" s="2"/>
      <c r="P66" s="2"/>
      <c r="Q66" s="2"/>
      <c r="R66" s="2">
        <v>1.0497685185185186E-2</v>
      </c>
      <c r="S66" s="2"/>
      <c r="T66" s="2"/>
      <c r="U66" s="2"/>
      <c r="V66" s="2"/>
      <c r="W66" s="2"/>
      <c r="X66" s="2"/>
    </row>
    <row r="67" spans="1:24" hidden="1" x14ac:dyDescent="0.25">
      <c r="A67" s="2">
        <f>SUM(Team_Silver[[#This Row],[Set 1.I]:[Set 10.II]])</f>
        <v>1.3275462962962963E-2</v>
      </c>
      <c r="B67" s="2"/>
      <c r="C67" s="1" t="s">
        <v>190</v>
      </c>
      <c r="D67" s="1">
        <f>COUNT(Team_Silver[[#This Row],[Set 1.I]:[Set 10.II]])</f>
        <v>1</v>
      </c>
      <c r="E67" s="2"/>
      <c r="F67" s="2"/>
      <c r="G67" s="2">
        <v>1.3275462962962963E-2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idden="1" x14ac:dyDescent="0.25">
      <c r="A68" s="2">
        <f>SUM(Team_Silver[[#This Row],[Set 1.I]:[Set 10.II]])</f>
        <v>2.5462962962962965E-2</v>
      </c>
      <c r="B68" s="2" t="s">
        <v>301</v>
      </c>
      <c r="C68" s="1" t="s">
        <v>210</v>
      </c>
      <c r="D68" s="1">
        <f>COUNT(Team_Silver[[#This Row],[Set 1.I]:[Set 10.II]])</f>
        <v>2</v>
      </c>
      <c r="E68" s="2"/>
      <c r="F68" s="2"/>
      <c r="G68" s="2"/>
      <c r="H68" s="2"/>
      <c r="I68" s="2"/>
      <c r="J68" s="2">
        <v>1.4525462962962964E-2</v>
      </c>
      <c r="K68" s="2"/>
      <c r="L68" s="2"/>
      <c r="M68" s="2"/>
      <c r="N68" s="2"/>
      <c r="O68" s="2"/>
      <c r="P68" s="2"/>
      <c r="Q68" s="2"/>
      <c r="R68" s="2"/>
      <c r="S68" s="2">
        <v>1.0937500000000001E-2</v>
      </c>
      <c r="T68" s="2"/>
      <c r="U68" s="2"/>
      <c r="V68" s="2"/>
      <c r="W68" s="2"/>
      <c r="X68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27C61-632C-4A82-A8D7-EFC30CE73A31}">
  <sheetPr codeName="Sheet7"/>
  <dimension ref="A1:X97"/>
  <sheetViews>
    <sheetView tabSelected="1" workbookViewId="0">
      <selection activeCell="C90" sqref="C90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36" bestFit="1" customWidth="1"/>
    <col min="4" max="4" width="8.5703125" bestFit="1" customWidth="1"/>
    <col min="5" max="5" width="8.7109375" bestFit="1" customWidth="1"/>
    <col min="6" max="6" width="9.28515625" bestFit="1" customWidth="1"/>
    <col min="7" max="7" width="8.7109375" bestFit="1" customWidth="1"/>
    <col min="8" max="8" width="9.28515625" bestFit="1" customWidth="1"/>
    <col min="9" max="9" width="8.7109375" bestFit="1" customWidth="1"/>
    <col min="10" max="10" width="9.28515625" bestFit="1" customWidth="1"/>
    <col min="11" max="11" width="8.7109375" bestFit="1" customWidth="1"/>
    <col min="12" max="12" width="9.28515625" bestFit="1" customWidth="1"/>
    <col min="13" max="13" width="8.7109375" bestFit="1" customWidth="1"/>
    <col min="14" max="14" width="9.28515625" bestFit="1" customWidth="1"/>
    <col min="15" max="15" width="8.7109375" bestFit="1" customWidth="1"/>
    <col min="16" max="16" width="9.28515625" bestFit="1" customWidth="1"/>
    <col min="17" max="17" width="10.42578125" bestFit="1" customWidth="1"/>
    <col min="18" max="18" width="11" bestFit="1" customWidth="1"/>
    <col min="19" max="19" width="11.5703125" bestFit="1" customWidth="1"/>
    <col min="20" max="20" width="11.7109375" bestFit="1" customWidth="1"/>
    <col min="21" max="21" width="8.7109375" bestFit="1" customWidth="1"/>
    <col min="22" max="22" width="9.28515625" bestFit="1" customWidth="1"/>
    <col min="23" max="23" width="9.7109375" bestFit="1" customWidth="1"/>
    <col min="24" max="24" width="10.28515625" bestFit="1" customWidth="1"/>
  </cols>
  <sheetData>
    <row r="1" spans="1:24" x14ac:dyDescent="0.25">
      <c r="A1" t="s">
        <v>300</v>
      </c>
      <c r="B1" t="s">
        <v>301</v>
      </c>
      <c r="C1" t="s">
        <v>133</v>
      </c>
      <c r="D1" t="s">
        <v>302</v>
      </c>
      <c r="E1" t="s">
        <v>2</v>
      </c>
      <c r="F1" t="s">
        <v>26</v>
      </c>
      <c r="G1" t="s">
        <v>40</v>
      </c>
      <c r="H1" t="s">
        <v>52</v>
      </c>
      <c r="I1" t="s">
        <v>54</v>
      </c>
      <c r="J1" t="s">
        <v>57</v>
      </c>
      <c r="K1" t="s">
        <v>66</v>
      </c>
      <c r="L1" t="s">
        <v>68</v>
      </c>
      <c r="M1" t="s">
        <v>70</v>
      </c>
      <c r="N1" t="s">
        <v>71</v>
      </c>
      <c r="O1" t="s">
        <v>73</v>
      </c>
      <c r="P1" t="s">
        <v>81</v>
      </c>
      <c r="Q1" t="s">
        <v>85</v>
      </c>
      <c r="R1" t="s">
        <v>89</v>
      </c>
      <c r="S1" t="s">
        <v>93</v>
      </c>
      <c r="T1" t="s">
        <v>96</v>
      </c>
      <c r="U1" t="s">
        <v>104</v>
      </c>
      <c r="V1" t="s">
        <v>97</v>
      </c>
      <c r="W1" t="s">
        <v>99</v>
      </c>
      <c r="X1" t="s">
        <v>101</v>
      </c>
    </row>
    <row r="2" spans="1:24" hidden="1" x14ac:dyDescent="0.25">
      <c r="A2" s="2">
        <f>SUM(Team_Gold[[#This Row],[Set 1.I]:[Set 10.II]])</f>
        <v>9.386574074074075E-3</v>
      </c>
      <c r="B2" s="2" t="s">
        <v>301</v>
      </c>
      <c r="C2" s="1" t="s">
        <v>211</v>
      </c>
      <c r="D2" s="1">
        <f>COUNT(Team_Gold[[#This Row],[Set 1.I]:[Set 10.II]])</f>
        <v>1</v>
      </c>
      <c r="E2" s="2"/>
      <c r="F2" s="2"/>
      <c r="G2" s="2"/>
      <c r="H2" s="2"/>
      <c r="I2" s="2"/>
      <c r="J2" s="2">
        <v>9.386574074074075E-3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idden="1" x14ac:dyDescent="0.25">
      <c r="A3" s="2">
        <f>SUM(Team_Gold[[#This Row],[Set 1.I]:[Set 10.II]])</f>
        <v>1.1550925925925925E-2</v>
      </c>
      <c r="B3" s="2" t="s">
        <v>301</v>
      </c>
      <c r="C3" s="1" t="s">
        <v>218</v>
      </c>
      <c r="D3" s="1">
        <f>COUNT(Team_Gold[[#This Row],[Set 1.I]:[Set 10.II]])</f>
        <v>1</v>
      </c>
      <c r="E3" s="2"/>
      <c r="F3" s="2"/>
      <c r="G3" s="2"/>
      <c r="H3" s="2"/>
      <c r="I3" s="2"/>
      <c r="J3" s="2">
        <v>1.1550925925925925E-2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idden="1" x14ac:dyDescent="0.25">
      <c r="A4" s="2">
        <f>SUM(Team_Gold[[#This Row],[Set 1.I]:[Set 10.II]])</f>
        <v>1.2083333333333333E-2</v>
      </c>
      <c r="B4" s="2" t="s">
        <v>301</v>
      </c>
      <c r="C4" s="1" t="s">
        <v>270</v>
      </c>
      <c r="D4" s="1">
        <f>COUNT(Team_Gold[[#This Row],[Set 1.I]:[Set 10.II]])</f>
        <v>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>
        <v>1.2083333333333333E-2</v>
      </c>
      <c r="S4" s="2"/>
      <c r="T4" s="2"/>
      <c r="U4" s="2"/>
      <c r="V4" s="2"/>
      <c r="W4" s="2"/>
      <c r="X4" s="2"/>
    </row>
    <row r="5" spans="1:24" hidden="1" x14ac:dyDescent="0.25">
      <c r="A5" s="2">
        <f>SUM(Team_Gold[[#This Row],[Set 1.I]:[Set 10.II]])</f>
        <v>1.2650462962962962E-2</v>
      </c>
      <c r="B5" s="2" t="s">
        <v>301</v>
      </c>
      <c r="C5" s="1" t="s">
        <v>279</v>
      </c>
      <c r="D5" s="1">
        <f>COUNT(Team_Gold[[#This Row],[Set 1.I]:[Set 10.II]])</f>
        <v>1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>
        <v>1.2650462962962962E-2</v>
      </c>
      <c r="T5" s="2"/>
      <c r="U5" s="2"/>
      <c r="V5" s="2"/>
      <c r="W5" s="2"/>
      <c r="X5" s="2"/>
    </row>
    <row r="6" spans="1:24" hidden="1" x14ac:dyDescent="0.25">
      <c r="A6" s="2">
        <f>SUM(Team_Gold[[#This Row],[Set 1.I]:[Set 10.II]])</f>
        <v>1.3506944444444445E-2</v>
      </c>
      <c r="B6" s="2" t="s">
        <v>301</v>
      </c>
      <c r="C6" s="1" t="s">
        <v>295</v>
      </c>
      <c r="D6" s="1">
        <f>COUNT(Team_Gold[[#This Row],[Set 1.I]:[Set 10.II]])</f>
        <v>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>
        <v>1.3506944444444445E-2</v>
      </c>
      <c r="T6" s="2"/>
      <c r="U6" s="2"/>
      <c r="V6" s="2"/>
      <c r="W6" s="2"/>
      <c r="X6" s="2"/>
    </row>
    <row r="7" spans="1:24" hidden="1" x14ac:dyDescent="0.25">
      <c r="A7" s="2">
        <f>SUM(Team_Gold[[#This Row],[Set 1.I]:[Set 10.II]])</f>
        <v>1.3715277777777778E-2</v>
      </c>
      <c r="B7" s="2" t="s">
        <v>301</v>
      </c>
      <c r="C7" s="1" t="s">
        <v>262</v>
      </c>
      <c r="D7" s="1">
        <f>COUNT(Team_Gold[[#This Row],[Set 1.I]:[Set 10.II]])</f>
        <v>1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>
        <v>1.3715277777777778E-2</v>
      </c>
      <c r="R7" s="2"/>
      <c r="S7" s="2"/>
      <c r="T7" s="2"/>
      <c r="U7" s="2"/>
      <c r="V7" s="2"/>
      <c r="W7" s="2"/>
      <c r="X7" s="2"/>
    </row>
    <row r="8" spans="1:24" hidden="1" x14ac:dyDescent="0.25">
      <c r="A8" s="2">
        <f>SUM(Team_Gold[[#This Row],[Set 1.I]:[Set 10.II]])</f>
        <v>1.4189814814814815E-2</v>
      </c>
      <c r="B8" s="2" t="s">
        <v>301</v>
      </c>
      <c r="C8" s="1" t="s">
        <v>194</v>
      </c>
      <c r="D8" s="1">
        <f>COUNT(Team_Gold[[#This Row],[Set 1.I]:[Set 10.II]])</f>
        <v>1</v>
      </c>
      <c r="E8" s="2"/>
      <c r="F8" s="2"/>
      <c r="G8" s="2">
        <v>1.4189814814814815E-2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idden="1" x14ac:dyDescent="0.25">
      <c r="A9" s="2">
        <f>SUM(Team_Gold[[#This Row],[Set 1.I]:[Set 10.II]])</f>
        <v>1.4363425925925925E-2</v>
      </c>
      <c r="B9" s="2" t="s">
        <v>301</v>
      </c>
      <c r="C9" s="1" t="s">
        <v>214</v>
      </c>
      <c r="D9" s="1">
        <f>COUNT(Team_Gold[[#This Row],[Set 1.I]:[Set 10.II]])</f>
        <v>1</v>
      </c>
      <c r="E9" s="2"/>
      <c r="F9" s="2"/>
      <c r="G9" s="2"/>
      <c r="H9" s="2"/>
      <c r="I9" s="2"/>
      <c r="J9" s="2">
        <v>1.4363425925925925E-2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idden="1" x14ac:dyDescent="0.25">
      <c r="A10" s="2">
        <f>SUM(Team_Gold[[#This Row],[Set 1.I]:[Set 10.II]])</f>
        <v>1.4618055555555556E-2</v>
      </c>
      <c r="B10" s="2" t="s">
        <v>301</v>
      </c>
      <c r="C10" s="1" t="s">
        <v>192</v>
      </c>
      <c r="D10" s="1">
        <f>COUNT(Team_Gold[[#This Row],[Set 1.I]:[Set 10.II]])</f>
        <v>1</v>
      </c>
      <c r="E10" s="2"/>
      <c r="F10" s="2"/>
      <c r="G10" s="2">
        <v>1.4618055555555556E-2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idden="1" x14ac:dyDescent="0.25">
      <c r="A11" s="2">
        <f>SUM(Team_Gold[[#This Row],[Set 1.I]:[Set 10.II]])</f>
        <v>1.4756944444444446E-2</v>
      </c>
      <c r="B11" s="2" t="s">
        <v>301</v>
      </c>
      <c r="C11" s="1" t="s">
        <v>285</v>
      </c>
      <c r="D11" s="1">
        <f>COUNT(Team_Gold[[#This Row],[Set 1.I]:[Set 10.II]])</f>
        <v>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>
        <v>1.4756944444444446E-2</v>
      </c>
      <c r="U11" s="2"/>
      <c r="V11" s="2"/>
      <c r="W11" s="2"/>
      <c r="X11" s="2"/>
    </row>
    <row r="12" spans="1:24" hidden="1" x14ac:dyDescent="0.25">
      <c r="A12" s="2">
        <f>SUM(Team_Gold[[#This Row],[Set 1.I]:[Set 10.II]])</f>
        <v>1.4768518518518519E-2</v>
      </c>
      <c r="B12" s="2" t="s">
        <v>301</v>
      </c>
      <c r="C12" s="1" t="s">
        <v>238</v>
      </c>
      <c r="D12" s="1">
        <f>COUNT(Team_Gold[[#This Row],[Set 1.I]:[Set 10.II]])</f>
        <v>1</v>
      </c>
      <c r="E12" s="2"/>
      <c r="F12" s="2"/>
      <c r="G12" s="2"/>
      <c r="H12" s="2"/>
      <c r="I12" s="2"/>
      <c r="J12" s="2"/>
      <c r="K12" s="2"/>
      <c r="L12" s="2"/>
      <c r="M12" s="2"/>
      <c r="N12" s="2">
        <v>1.4768518518518519E-2</v>
      </c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idden="1" x14ac:dyDescent="0.25">
      <c r="A13" s="2">
        <f>SUM(Team_Gold[[#This Row],[Set 1.I]:[Set 10.II]])</f>
        <v>1.4780092592592595E-2</v>
      </c>
      <c r="B13" s="2" t="s">
        <v>301</v>
      </c>
      <c r="C13" s="1" t="s">
        <v>288</v>
      </c>
      <c r="D13" s="1">
        <f>COUNT(Team_Gold[[#This Row],[Set 1.I]:[Set 10.II]])</f>
        <v>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>
        <v>1.4780092592592595E-2</v>
      </c>
      <c r="W13" s="2"/>
      <c r="X13" s="2"/>
    </row>
    <row r="14" spans="1:24" hidden="1" x14ac:dyDescent="0.25">
      <c r="A14" s="2">
        <f>SUM(Team_Gold[[#This Row],[Set 1.I]:[Set 10.II]])</f>
        <v>1.4918981481481483E-2</v>
      </c>
      <c r="B14" s="2" t="s">
        <v>301</v>
      </c>
      <c r="C14" s="1" t="s">
        <v>241</v>
      </c>
      <c r="D14" s="1">
        <f>COUNT(Team_Gold[[#This Row],[Set 1.I]:[Set 10.II]])</f>
        <v>1</v>
      </c>
      <c r="E14" s="2"/>
      <c r="F14" s="2"/>
      <c r="G14" s="2"/>
      <c r="H14" s="2"/>
      <c r="I14" s="2"/>
      <c r="J14" s="2"/>
      <c r="K14" s="2"/>
      <c r="L14" s="2"/>
      <c r="M14" s="2"/>
      <c r="N14" s="2">
        <v>1.4918981481481483E-2</v>
      </c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idden="1" x14ac:dyDescent="0.25">
      <c r="A15" s="2">
        <f>SUM(Team_Gold[[#This Row],[Set 1.I]:[Set 10.II]])</f>
        <v>1.5046296296296295E-2</v>
      </c>
      <c r="B15" s="2"/>
      <c r="C15" s="1" t="s">
        <v>298</v>
      </c>
      <c r="D15" s="1">
        <f>COUNT(Team_Gold[[#This Row],[Set 1.I]:[Set 10.II]])</f>
        <v>1</v>
      </c>
      <c r="E15" s="2"/>
      <c r="F15" s="2"/>
      <c r="G15" s="2"/>
      <c r="H15" s="2"/>
      <c r="I15" s="2">
        <v>1.5046296296296295E-2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idden="1" x14ac:dyDescent="0.25">
      <c r="A16" s="2">
        <f>SUM(Team_Gold[[#This Row],[Set 1.I]:[Set 10.II]])</f>
        <v>1.5092592592592593E-2</v>
      </c>
      <c r="B16" s="2" t="s">
        <v>301</v>
      </c>
      <c r="C16" s="1" t="s">
        <v>215</v>
      </c>
      <c r="D16" s="1">
        <f>COUNT(Team_Gold[[#This Row],[Set 1.I]:[Set 10.II]])</f>
        <v>1</v>
      </c>
      <c r="E16" s="2"/>
      <c r="F16" s="2"/>
      <c r="G16" s="2"/>
      <c r="H16" s="2"/>
      <c r="I16" s="2"/>
      <c r="J16" s="2">
        <v>1.5092592592592593E-2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idden="1" x14ac:dyDescent="0.25">
      <c r="A17" s="2">
        <f>SUM(Team_Gold[[#This Row],[Set 1.I]:[Set 10.II]])</f>
        <v>1.5289351851851851E-2</v>
      </c>
      <c r="B17" s="2" t="s">
        <v>301</v>
      </c>
      <c r="C17" s="1" t="s">
        <v>299</v>
      </c>
      <c r="D17" s="1">
        <f>COUNT(Team_Gold[[#This Row],[Set 1.I]:[Set 10.II]])</f>
        <v>1</v>
      </c>
      <c r="E17" s="2"/>
      <c r="F17" s="2">
        <v>1.5289351851851851E-2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idden="1" x14ac:dyDescent="0.25">
      <c r="A18" s="2">
        <f>SUM(Team_Gold[[#This Row],[Set 1.I]:[Set 10.II]])</f>
        <v>1.5763888888888886E-2</v>
      </c>
      <c r="B18" s="2" t="s">
        <v>301</v>
      </c>
      <c r="C18" s="1" t="s">
        <v>180</v>
      </c>
      <c r="D18" s="1">
        <f>COUNT(Team_Gold[[#This Row],[Set 1.I]:[Set 10.II]])</f>
        <v>1</v>
      </c>
      <c r="E18" s="2"/>
      <c r="F18" s="2">
        <v>1.5763888888888886E-2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idden="1" x14ac:dyDescent="0.25">
      <c r="A19" s="2">
        <f>SUM(Team_Gold[[#This Row],[Set 1.I]:[Set 10.II]])</f>
        <v>1.579861111111111E-2</v>
      </c>
      <c r="B19" s="2" t="s">
        <v>301</v>
      </c>
      <c r="C19" s="1" t="s">
        <v>204</v>
      </c>
      <c r="D19" s="1">
        <f>COUNT(Team_Gold[[#This Row],[Set 1.I]:[Set 10.II]])</f>
        <v>1</v>
      </c>
      <c r="E19" s="2"/>
      <c r="F19" s="2"/>
      <c r="G19" s="2"/>
      <c r="H19" s="2"/>
      <c r="I19" s="2">
        <v>1.579861111111111E-2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idden="1" x14ac:dyDescent="0.25">
      <c r="A20" s="2">
        <f>SUM(Team_Gold[[#This Row],[Set 1.I]:[Set 10.II]])</f>
        <v>1.5856481481481482E-2</v>
      </c>
      <c r="B20" s="2" t="s">
        <v>301</v>
      </c>
      <c r="C20" s="1" t="s">
        <v>213</v>
      </c>
      <c r="D20" s="1">
        <f>COUNT(Team_Gold[[#This Row],[Set 1.I]:[Set 10.II]])</f>
        <v>1</v>
      </c>
      <c r="E20" s="2"/>
      <c r="F20" s="2"/>
      <c r="G20" s="2"/>
      <c r="H20" s="2"/>
      <c r="I20" s="2"/>
      <c r="J20" s="2">
        <v>1.5856481481481482E-2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idden="1" x14ac:dyDescent="0.25">
      <c r="A21" s="2">
        <f>SUM(Team_Gold[[#This Row],[Set 1.I]:[Set 10.II]])</f>
        <v>1.6006944444444445E-2</v>
      </c>
      <c r="B21" s="2" t="s">
        <v>301</v>
      </c>
      <c r="C21" s="1" t="s">
        <v>228</v>
      </c>
      <c r="D21" s="1">
        <f>COUNT(Team_Gold[[#This Row],[Set 1.I]:[Set 10.II]])</f>
        <v>1</v>
      </c>
      <c r="E21" s="2"/>
      <c r="F21" s="2"/>
      <c r="G21" s="2"/>
      <c r="H21" s="2"/>
      <c r="I21" s="2"/>
      <c r="J21" s="2"/>
      <c r="K21" s="2">
        <v>1.6006944444444445E-2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idden="1" x14ac:dyDescent="0.25">
      <c r="A22" s="2">
        <f>SUM(Team_Gold[[#This Row],[Set 1.I]:[Set 10.II]])</f>
        <v>1.6157407407407409E-2</v>
      </c>
      <c r="B22" s="2" t="s">
        <v>301</v>
      </c>
      <c r="C22" s="1" t="s">
        <v>140</v>
      </c>
      <c r="D22" s="1">
        <f>COUNT(Team_Gold[[#This Row],[Set 1.I]:[Set 10.II]])</f>
        <v>1</v>
      </c>
      <c r="E22" s="2">
        <v>1.6157407407407409E-2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idden="1" x14ac:dyDescent="0.25">
      <c r="A23" s="2">
        <f>SUM(Team_Gold[[#This Row],[Set 1.I]:[Set 10.II]])</f>
        <v>1.6620370370370372E-2</v>
      </c>
      <c r="B23" s="2" t="s">
        <v>301</v>
      </c>
      <c r="C23" s="1" t="s">
        <v>254</v>
      </c>
      <c r="D23" s="1">
        <f>COUNT(Team_Gold[[#This Row],[Set 1.I]:[Set 10.II]])</f>
        <v>1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>
        <v>1.6620370370370372E-2</v>
      </c>
      <c r="P23" s="2"/>
      <c r="Q23" s="2"/>
      <c r="R23" s="2"/>
      <c r="S23" s="2"/>
      <c r="T23" s="2"/>
      <c r="U23" s="2"/>
      <c r="V23" s="2"/>
      <c r="W23" s="2"/>
      <c r="X23" s="2"/>
    </row>
    <row r="24" spans="1:24" hidden="1" x14ac:dyDescent="0.25">
      <c r="A24" s="2">
        <f>SUM(Team_Gold[[#This Row],[Set 1.I]:[Set 10.II]])</f>
        <v>1.6898148148148148E-2</v>
      </c>
      <c r="B24" s="2" t="s">
        <v>301</v>
      </c>
      <c r="C24" s="1" t="s">
        <v>167</v>
      </c>
      <c r="D24" s="1">
        <f>COUNT(Team_Gold[[#This Row],[Set 1.I]:[Set 10.II]])</f>
        <v>1</v>
      </c>
      <c r="E24" s="2"/>
      <c r="F24" s="2">
        <v>1.6898148148148148E-2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idden="1" x14ac:dyDescent="0.25">
      <c r="A25" s="2">
        <f>SUM(Team_Gold[[#This Row],[Set 1.I]:[Set 10.II]])</f>
        <v>1.7245370370370369E-2</v>
      </c>
      <c r="B25" s="2" t="s">
        <v>301</v>
      </c>
      <c r="C25" s="1" t="s">
        <v>290</v>
      </c>
      <c r="D25" s="1">
        <f>COUNT(Team_Gold[[#This Row],[Set 1.I]:[Set 10.II]])</f>
        <v>1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>
        <v>1.7245370370370369E-2</v>
      </c>
      <c r="X25" s="2"/>
    </row>
    <row r="26" spans="1:24" hidden="1" x14ac:dyDescent="0.25">
      <c r="A26" s="2">
        <f>SUM(Team_Gold[[#This Row],[Set 1.I]:[Set 10.II]])</f>
        <v>1.7476851851851851E-2</v>
      </c>
      <c r="B26" s="2" t="s">
        <v>301</v>
      </c>
      <c r="C26" s="1" t="s">
        <v>293</v>
      </c>
      <c r="D26" s="1">
        <f>COUNT(Team_Gold[[#This Row],[Set 1.I]:[Set 10.II]])</f>
        <v>1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>
        <v>1.7476851851851851E-2</v>
      </c>
    </row>
    <row r="27" spans="1:24" hidden="1" x14ac:dyDescent="0.25">
      <c r="A27" s="2">
        <f>SUM(Team_Gold[[#This Row],[Set 1.I]:[Set 10.II]])</f>
        <v>1.7754629629629631E-2</v>
      </c>
      <c r="B27" s="2" t="s">
        <v>301</v>
      </c>
      <c r="C27" s="1" t="s">
        <v>181</v>
      </c>
      <c r="D27" s="1">
        <f>COUNT(Team_Gold[[#This Row],[Set 1.I]:[Set 10.II]])</f>
        <v>1</v>
      </c>
      <c r="E27" s="2"/>
      <c r="F27" s="2">
        <v>1.7754629629629631E-2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idden="1" x14ac:dyDescent="0.25">
      <c r="A28" s="2">
        <f>SUM(Team_Gold[[#This Row],[Set 1.I]:[Set 10.II]])</f>
        <v>1.7824074074074076E-2</v>
      </c>
      <c r="B28" s="2" t="s">
        <v>301</v>
      </c>
      <c r="C28" s="1" t="s">
        <v>200</v>
      </c>
      <c r="D28" s="1">
        <f>COUNT(Team_Gold[[#This Row],[Set 1.I]:[Set 10.II]])</f>
        <v>1</v>
      </c>
      <c r="E28" s="2"/>
      <c r="F28" s="2"/>
      <c r="G28" s="2"/>
      <c r="H28" s="2">
        <v>1.7824074074074076E-2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idden="1" x14ac:dyDescent="0.25">
      <c r="A29" s="2">
        <f>SUM(Team_Gold[[#This Row],[Set 1.I]:[Set 10.II]])</f>
        <v>1.8333333333333333E-2</v>
      </c>
      <c r="B29" s="2" t="s">
        <v>301</v>
      </c>
      <c r="C29" s="1" t="s">
        <v>248</v>
      </c>
      <c r="D29" s="1">
        <f>COUNT(Team_Gold[[#This Row],[Set 1.I]:[Set 10.II]])</f>
        <v>1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>
        <v>1.8333333333333333E-2</v>
      </c>
      <c r="P29" s="2"/>
      <c r="Q29" s="2"/>
      <c r="R29" s="2"/>
      <c r="S29" s="2"/>
      <c r="T29" s="2"/>
      <c r="U29" s="2"/>
      <c r="V29" s="2"/>
      <c r="W29" s="2"/>
      <c r="X29" s="2"/>
    </row>
    <row r="30" spans="1:24" hidden="1" x14ac:dyDescent="0.25">
      <c r="A30" s="2">
        <f>SUM(Team_Gold[[#This Row],[Set 1.I]:[Set 10.II]])</f>
        <v>1.8333333333333333E-2</v>
      </c>
      <c r="B30" s="2" t="s">
        <v>301</v>
      </c>
      <c r="C30" s="1" t="s">
        <v>253</v>
      </c>
      <c r="D30" s="1">
        <f>COUNT(Team_Gold[[#This Row],[Set 1.I]:[Set 10.II]])</f>
        <v>1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>
        <v>1.8333333333333333E-2</v>
      </c>
      <c r="P30" s="2"/>
      <c r="Q30" s="2"/>
      <c r="R30" s="2"/>
      <c r="S30" s="2"/>
      <c r="T30" s="2"/>
      <c r="U30" s="2"/>
      <c r="V30" s="2"/>
      <c r="W30" s="2"/>
      <c r="X30" s="2"/>
    </row>
    <row r="31" spans="1:24" hidden="1" x14ac:dyDescent="0.25">
      <c r="A31" s="2">
        <f>SUM(Team_Gold[[#This Row],[Set 1.I]:[Set 10.II]])</f>
        <v>1.9027777777777779E-2</v>
      </c>
      <c r="B31" s="2" t="s">
        <v>301</v>
      </c>
      <c r="C31" s="1" t="s">
        <v>134</v>
      </c>
      <c r="D31" s="1">
        <f>COUNT(Team_Gold[[#This Row],[Set 1.I]:[Set 10.II]])</f>
        <v>1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>
        <v>1.9027777777777779E-2</v>
      </c>
    </row>
    <row r="32" spans="1:24" hidden="1" x14ac:dyDescent="0.25">
      <c r="A32" s="2">
        <f>SUM(Team_Gold[[#This Row],[Set 1.I]:[Set 10.II]])</f>
        <v>2.0104166666666666E-2</v>
      </c>
      <c r="B32" s="2" t="s">
        <v>301</v>
      </c>
      <c r="C32" s="1" t="s">
        <v>249</v>
      </c>
      <c r="D32" s="1">
        <f>COUNT(Team_Gold[[#This Row],[Set 1.I]:[Set 10.II]])</f>
        <v>1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>
        <v>2.0104166666666666E-2</v>
      </c>
      <c r="P32" s="2"/>
      <c r="Q32" s="2"/>
      <c r="R32" s="2"/>
      <c r="S32" s="2"/>
      <c r="T32" s="2"/>
      <c r="U32" s="2"/>
      <c r="V32" s="2"/>
      <c r="W32" s="2"/>
      <c r="X32" s="2"/>
    </row>
    <row r="33" spans="1:24" hidden="1" x14ac:dyDescent="0.25">
      <c r="A33" s="2">
        <f>SUM(Team_Gold[[#This Row],[Set 1.I]:[Set 10.II]])</f>
        <v>2.0173611111111111E-2</v>
      </c>
      <c r="B33" s="2" t="s">
        <v>301</v>
      </c>
      <c r="C33" s="1" t="s">
        <v>189</v>
      </c>
      <c r="D33" s="1">
        <f>COUNT(Team_Gold[[#This Row],[Set 1.I]:[Set 10.II]])</f>
        <v>1</v>
      </c>
      <c r="E33" s="2"/>
      <c r="F33" s="2"/>
      <c r="G33" s="2">
        <v>2.0173611111111111E-2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idden="1" x14ac:dyDescent="0.25">
      <c r="A34" s="2">
        <f>SUM(Team_Gold[[#This Row],[Set 1.I]:[Set 10.II]])</f>
        <v>2.0763888888888887E-2</v>
      </c>
      <c r="B34" s="2" t="s">
        <v>301</v>
      </c>
      <c r="C34" s="1" t="s">
        <v>139</v>
      </c>
      <c r="D34" s="1">
        <f>COUNT(Team_Gold[[#This Row],[Set 1.I]:[Set 10.II]])</f>
        <v>1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>
        <v>2.0763888888888887E-2</v>
      </c>
      <c r="S34" s="2"/>
      <c r="T34" s="2"/>
      <c r="U34" s="2"/>
      <c r="V34" s="2"/>
      <c r="W34" s="2"/>
      <c r="X34" s="2"/>
    </row>
    <row r="35" spans="1:24" hidden="1" x14ac:dyDescent="0.25">
      <c r="A35" s="2">
        <f>SUM(Team_Gold[[#This Row],[Set 1.I]:[Set 10.II]])</f>
        <v>2.1550925925925928E-2</v>
      </c>
      <c r="B35" s="2" t="s">
        <v>301</v>
      </c>
      <c r="C35" s="1" t="s">
        <v>255</v>
      </c>
      <c r="D35" s="1">
        <f>COUNT(Team_Gold[[#This Row],[Set 1.I]:[Set 10.II]])</f>
        <v>1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>
        <v>2.1550925925925928E-2</v>
      </c>
      <c r="Q35" s="2"/>
      <c r="R35" s="2"/>
      <c r="S35" s="2"/>
      <c r="T35" s="2"/>
      <c r="U35" s="2"/>
      <c r="V35" s="2"/>
      <c r="W35" s="2"/>
      <c r="X35" s="2"/>
    </row>
    <row r="36" spans="1:24" hidden="1" x14ac:dyDescent="0.25">
      <c r="A36" s="2">
        <f>SUM(Team_Gold[[#This Row],[Set 1.I]:[Set 10.II]])</f>
        <v>2.1666666666666667E-2</v>
      </c>
      <c r="B36" s="2" t="s">
        <v>301</v>
      </c>
      <c r="C36" s="1" t="s">
        <v>177</v>
      </c>
      <c r="D36" s="1">
        <f>COUNT(Team_Gold[[#This Row],[Set 1.I]:[Set 10.II]])</f>
        <v>1</v>
      </c>
      <c r="E36" s="2"/>
      <c r="F36" s="2">
        <v>2.1666666666666667E-2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idden="1" x14ac:dyDescent="0.25">
      <c r="A37" s="2">
        <f>SUM(Team_Gold[[#This Row],[Set 1.I]:[Set 10.II]])</f>
        <v>2.2488425925925926E-2</v>
      </c>
      <c r="B37" s="2" t="s">
        <v>301</v>
      </c>
      <c r="C37" s="1" t="s">
        <v>240</v>
      </c>
      <c r="D37" s="1">
        <f>COUNT(Team_Gold[[#This Row],[Set 1.I]:[Set 10.II]])</f>
        <v>2</v>
      </c>
      <c r="E37" s="2"/>
      <c r="F37" s="2"/>
      <c r="G37" s="2"/>
      <c r="H37" s="2"/>
      <c r="I37" s="2"/>
      <c r="J37" s="2"/>
      <c r="K37" s="2"/>
      <c r="L37" s="2"/>
      <c r="M37" s="2"/>
      <c r="N37" s="2">
        <v>1.2766203703703703E-2</v>
      </c>
      <c r="O37" s="2"/>
      <c r="P37" s="2"/>
      <c r="Q37" s="2"/>
      <c r="R37" s="2">
        <v>9.7222222222222224E-3</v>
      </c>
      <c r="S37" s="2"/>
      <c r="T37" s="2"/>
      <c r="U37" s="2"/>
      <c r="V37" s="2"/>
      <c r="W37" s="2"/>
      <c r="X37" s="2"/>
    </row>
    <row r="38" spans="1:24" hidden="1" x14ac:dyDescent="0.25">
      <c r="A38" s="2">
        <f>SUM(Team_Gold[[#This Row],[Set 1.I]:[Set 10.II]])</f>
        <v>2.3842592592592596E-2</v>
      </c>
      <c r="B38" s="2" t="s">
        <v>301</v>
      </c>
      <c r="C38" s="1" t="s">
        <v>272</v>
      </c>
      <c r="D38" s="1">
        <f>COUNT(Team_Gold[[#This Row],[Set 1.I]:[Set 10.II]])</f>
        <v>1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>
        <v>2.3842592592592596E-2</v>
      </c>
      <c r="P38" s="2"/>
      <c r="Q38" s="2"/>
      <c r="R38" s="2"/>
      <c r="S38" s="2"/>
      <c r="T38" s="2"/>
      <c r="U38" s="2"/>
      <c r="V38" s="2"/>
      <c r="W38" s="2"/>
      <c r="X38" s="2"/>
    </row>
    <row r="39" spans="1:24" hidden="1" x14ac:dyDescent="0.25">
      <c r="A39" s="2">
        <f>SUM(Team_Gold[[#This Row],[Set 1.I]:[Set 10.II]])</f>
        <v>2.3854166666666666E-2</v>
      </c>
      <c r="B39" s="2" t="s">
        <v>301</v>
      </c>
      <c r="C39" s="1" t="s">
        <v>169</v>
      </c>
      <c r="D39" s="1">
        <f>COUNT(Team_Gold[[#This Row],[Set 1.I]:[Set 10.II]])</f>
        <v>1</v>
      </c>
      <c r="E39" s="2"/>
      <c r="F39" s="2">
        <v>2.3854166666666666E-2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idden="1" x14ac:dyDescent="0.25">
      <c r="A40" s="2">
        <f>SUM(Team_Gold[[#This Row],[Set 1.I]:[Set 10.II]])</f>
        <v>2.403935185185185E-2</v>
      </c>
      <c r="B40" s="2" t="s">
        <v>301</v>
      </c>
      <c r="C40" s="1" t="s">
        <v>250</v>
      </c>
      <c r="D40" s="1">
        <f>COUNT(Team_Gold[[#This Row],[Set 1.I]:[Set 10.II]])</f>
        <v>2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>
        <v>1.3460648148148147E-2</v>
      </c>
      <c r="P40" s="2"/>
      <c r="Q40" s="2"/>
      <c r="R40" s="2"/>
      <c r="S40" s="2">
        <v>1.0578703703703703E-2</v>
      </c>
      <c r="T40" s="2"/>
      <c r="U40" s="2"/>
      <c r="V40" s="2"/>
      <c r="W40" s="2"/>
      <c r="X40" s="2"/>
    </row>
    <row r="41" spans="1:24" hidden="1" x14ac:dyDescent="0.25">
      <c r="A41" s="2">
        <f>SUM(Team_Gold[[#This Row],[Set 1.I]:[Set 10.II]])</f>
        <v>2.4270833333333335E-2</v>
      </c>
      <c r="B41" s="2" t="s">
        <v>301</v>
      </c>
      <c r="C41" s="1" t="s">
        <v>291</v>
      </c>
      <c r="D41" s="1">
        <f>COUNT(Team_Gold[[#This Row],[Set 1.I]:[Set 10.II]])</f>
        <v>1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>
        <v>2.4270833333333335E-2</v>
      </c>
      <c r="X41" s="2"/>
    </row>
    <row r="42" spans="1:24" hidden="1" x14ac:dyDescent="0.25">
      <c r="A42" s="2">
        <f>SUM(Team_Gold[[#This Row],[Set 1.I]:[Set 10.II]])</f>
        <v>2.4745370370370372E-2</v>
      </c>
      <c r="B42" s="2" t="s">
        <v>301</v>
      </c>
      <c r="C42" s="1" t="s">
        <v>164</v>
      </c>
      <c r="D42" s="1">
        <f>COUNT(Team_Gold[[#This Row],[Set 1.I]:[Set 10.II]])</f>
        <v>1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>
        <v>2.4745370370370372E-2</v>
      </c>
      <c r="P42" s="2"/>
      <c r="Q42" s="2"/>
      <c r="R42" s="2"/>
      <c r="S42" s="2"/>
      <c r="T42" s="2"/>
      <c r="U42" s="2"/>
      <c r="V42" s="2"/>
      <c r="W42" s="2"/>
      <c r="X42" s="2"/>
    </row>
    <row r="43" spans="1:24" hidden="1" x14ac:dyDescent="0.25">
      <c r="A43" s="2">
        <f>SUM(Team_Gold[[#This Row],[Set 1.I]:[Set 10.II]])</f>
        <v>2.4849537037037035E-2</v>
      </c>
      <c r="B43" s="2" t="s">
        <v>301</v>
      </c>
      <c r="C43" s="1" t="s">
        <v>172</v>
      </c>
      <c r="D43" s="1">
        <f>COUNT(Team_Gold[[#This Row],[Set 1.I]:[Set 10.II]])</f>
        <v>1</v>
      </c>
      <c r="E43" s="2"/>
      <c r="F43" s="2">
        <v>2.4849537037037035E-2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idden="1" x14ac:dyDescent="0.25">
      <c r="A44" s="2">
        <f>SUM(Team_Gold[[#This Row],[Set 1.I]:[Set 10.II]])</f>
        <v>2.5624999999999998E-2</v>
      </c>
      <c r="B44" s="2" t="s">
        <v>301</v>
      </c>
      <c r="C44" s="1" t="s">
        <v>252</v>
      </c>
      <c r="D44" s="1">
        <f>COUNT(Team_Gold[[#This Row],[Set 1.I]:[Set 10.II]])</f>
        <v>1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>
        <v>2.5624999999999998E-2</v>
      </c>
      <c r="P44" s="2"/>
      <c r="Q44" s="2"/>
      <c r="R44" s="2"/>
      <c r="S44" s="2"/>
      <c r="T44" s="2"/>
      <c r="U44" s="2"/>
      <c r="V44" s="2"/>
      <c r="W44" s="2"/>
      <c r="X44" s="2"/>
    </row>
    <row r="45" spans="1:24" hidden="1" x14ac:dyDescent="0.25">
      <c r="A45" s="2">
        <f>SUM(Team_Gold[[#This Row],[Set 1.I]:[Set 10.II]])</f>
        <v>2.568287037037037E-2</v>
      </c>
      <c r="B45" s="2" t="s">
        <v>301</v>
      </c>
      <c r="C45" s="1" t="s">
        <v>237</v>
      </c>
      <c r="D45" s="1">
        <f>COUNT(Team_Gold[[#This Row],[Set 1.I]:[Set 10.II]])</f>
        <v>2</v>
      </c>
      <c r="E45" s="2"/>
      <c r="F45" s="2"/>
      <c r="G45" s="2"/>
      <c r="H45" s="2"/>
      <c r="I45" s="2"/>
      <c r="J45" s="2"/>
      <c r="K45" s="2"/>
      <c r="L45" s="2"/>
      <c r="M45" s="2">
        <v>1.4560185185185183E-2</v>
      </c>
      <c r="N45" s="2"/>
      <c r="O45" s="2"/>
      <c r="P45" s="2"/>
      <c r="Q45" s="2"/>
      <c r="R45" s="2"/>
      <c r="S45" s="2">
        <v>1.1122685185185185E-2</v>
      </c>
      <c r="T45" s="2"/>
      <c r="U45" s="2"/>
      <c r="V45" s="2"/>
      <c r="W45" s="2"/>
      <c r="X45" s="2"/>
    </row>
    <row r="46" spans="1:24" hidden="1" x14ac:dyDescent="0.25">
      <c r="A46" s="2">
        <f>SUM(Team_Gold[[#This Row],[Set 1.I]:[Set 10.II]])</f>
        <v>2.6493055555555554E-2</v>
      </c>
      <c r="B46" s="2" t="s">
        <v>301</v>
      </c>
      <c r="C46" s="1" t="s">
        <v>263</v>
      </c>
      <c r="D46" s="1">
        <f>COUNT(Team_Gold[[#This Row],[Set 1.I]:[Set 10.II]])</f>
        <v>2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>
        <v>1.53125E-2</v>
      </c>
      <c r="R46" s="2"/>
      <c r="S46" s="2">
        <v>1.1180555555555556E-2</v>
      </c>
      <c r="T46" s="2"/>
      <c r="U46" s="2"/>
      <c r="V46" s="2"/>
      <c r="W46" s="2"/>
      <c r="X46" s="2"/>
    </row>
    <row r="47" spans="1:24" hidden="1" x14ac:dyDescent="0.25">
      <c r="A47" s="2">
        <f>SUM(Team_Gold[[#This Row],[Set 1.I]:[Set 10.II]])</f>
        <v>2.8611111111111115E-2</v>
      </c>
      <c r="B47" s="2" t="s">
        <v>301</v>
      </c>
      <c r="C47" s="1" t="s">
        <v>198</v>
      </c>
      <c r="D47" s="1">
        <f>COUNT(Team_Gold[[#This Row],[Set 1.I]:[Set 10.II]])</f>
        <v>2</v>
      </c>
      <c r="E47" s="2"/>
      <c r="F47" s="2"/>
      <c r="G47" s="2">
        <v>1.5914351851851853E-2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>
        <v>1.269675925925926E-2</v>
      </c>
      <c r="S47" s="2"/>
      <c r="T47" s="2"/>
      <c r="U47" s="2"/>
      <c r="V47" s="2"/>
      <c r="W47" s="2"/>
      <c r="X47" s="2"/>
    </row>
    <row r="48" spans="1:24" hidden="1" x14ac:dyDescent="0.25">
      <c r="A48" s="2">
        <f>SUM(Team_Gold[[#This Row],[Set 1.I]:[Set 10.II]])</f>
        <v>2.9525462962962962E-2</v>
      </c>
      <c r="B48" s="2" t="s">
        <v>301</v>
      </c>
      <c r="C48" s="1" t="s">
        <v>257</v>
      </c>
      <c r="D48" s="1">
        <f>COUNT(Team_Gold[[#This Row],[Set 1.I]:[Set 10.II]])</f>
        <v>1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>
        <v>2.9525462962962962E-2</v>
      </c>
      <c r="Q48" s="2"/>
      <c r="R48" s="2"/>
      <c r="S48" s="2"/>
      <c r="T48" s="2"/>
      <c r="U48" s="2"/>
      <c r="V48" s="2"/>
      <c r="W48" s="2"/>
      <c r="X48" s="2"/>
    </row>
    <row r="49" spans="1:24" hidden="1" x14ac:dyDescent="0.25">
      <c r="A49" s="2">
        <f>SUM(Team_Gold[[#This Row],[Set 1.I]:[Set 10.II]])</f>
        <v>2.9930555555555557E-2</v>
      </c>
      <c r="B49" s="2" t="s">
        <v>301</v>
      </c>
      <c r="C49" s="1" t="s">
        <v>217</v>
      </c>
      <c r="D49" s="1">
        <f>COUNT(Team_Gold[[#This Row],[Set 1.I]:[Set 10.II]])</f>
        <v>2</v>
      </c>
      <c r="E49" s="2"/>
      <c r="F49" s="2"/>
      <c r="G49" s="2"/>
      <c r="H49" s="2"/>
      <c r="I49" s="2"/>
      <c r="J49" s="2">
        <v>1.3125E-2</v>
      </c>
      <c r="K49" s="2">
        <v>1.6805555555555556E-2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idden="1" x14ac:dyDescent="0.25">
      <c r="A50" s="2">
        <f>SUM(Team_Gold[[#This Row],[Set 1.I]:[Set 10.II]])</f>
        <v>3.0231481481481484E-2</v>
      </c>
      <c r="B50" s="2" t="s">
        <v>301</v>
      </c>
      <c r="C50" s="1" t="s">
        <v>176</v>
      </c>
      <c r="D50" s="1">
        <f>COUNT(Team_Gold[[#This Row],[Set 1.I]:[Set 10.II]])</f>
        <v>2</v>
      </c>
      <c r="E50" s="2"/>
      <c r="F50" s="2">
        <v>1.6134259259259261E-2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>
        <v>1.4097222222222221E-2</v>
      </c>
      <c r="S50" s="2"/>
      <c r="T50" s="2"/>
      <c r="U50" s="2"/>
      <c r="V50" s="2"/>
      <c r="W50" s="2"/>
      <c r="X50" s="2"/>
    </row>
    <row r="51" spans="1:24" hidden="1" x14ac:dyDescent="0.25">
      <c r="A51" s="2">
        <f>SUM(Team_Gold[[#This Row],[Set 1.I]:[Set 10.II]])</f>
        <v>3.1458333333333331E-2</v>
      </c>
      <c r="B51" s="2" t="s">
        <v>301</v>
      </c>
      <c r="C51" s="1" t="s">
        <v>271</v>
      </c>
      <c r="D51" s="1">
        <f>COUNT(Team_Gold[[#This Row],[Set 1.I]:[Set 10.II]])</f>
        <v>2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>
        <v>1.5428240740740741E-2</v>
      </c>
      <c r="S51" s="2">
        <v>1.6030092592592592E-2</v>
      </c>
      <c r="T51" s="2"/>
      <c r="U51" s="2"/>
      <c r="V51" s="2"/>
      <c r="W51" s="2"/>
      <c r="X51" s="2"/>
    </row>
    <row r="52" spans="1:24" hidden="1" x14ac:dyDescent="0.25">
      <c r="A52" s="2">
        <f>SUM(Team_Gold[[#This Row],[Set 1.I]:[Set 10.II]])</f>
        <v>3.2430555555555553E-2</v>
      </c>
      <c r="B52" s="2" t="s">
        <v>301</v>
      </c>
      <c r="C52" s="1" t="s">
        <v>216</v>
      </c>
      <c r="D52" s="1">
        <f>COUNT(Team_Gold[[#This Row],[Set 1.I]:[Set 10.II]])</f>
        <v>2</v>
      </c>
      <c r="E52" s="2"/>
      <c r="F52" s="2"/>
      <c r="G52" s="2"/>
      <c r="H52" s="2"/>
      <c r="I52" s="2"/>
      <c r="J52" s="2">
        <v>1.2638888888888889E-2</v>
      </c>
      <c r="K52" s="2"/>
      <c r="L52" s="2"/>
      <c r="M52" s="2"/>
      <c r="N52" s="2"/>
      <c r="O52" s="2">
        <v>1.9791666666666666E-2</v>
      </c>
      <c r="P52" s="2"/>
      <c r="Q52" s="2"/>
      <c r="R52" s="2"/>
      <c r="S52" s="2"/>
      <c r="T52" s="2"/>
      <c r="U52" s="2"/>
      <c r="V52" s="2"/>
      <c r="W52" s="2"/>
      <c r="X52" s="2"/>
    </row>
    <row r="53" spans="1:24" hidden="1" x14ac:dyDescent="0.25">
      <c r="A53" s="2">
        <f>SUM(Team_Gold[[#This Row],[Set 1.I]:[Set 10.II]])</f>
        <v>3.2962962962962958E-2</v>
      </c>
      <c r="B53" s="2" t="s">
        <v>301</v>
      </c>
      <c r="C53" s="1" t="s">
        <v>264</v>
      </c>
      <c r="D53" s="1">
        <f>COUNT(Team_Gold[[#This Row],[Set 1.I]:[Set 10.II]])</f>
        <v>2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>
        <v>1.9537037037037037E-2</v>
      </c>
      <c r="R53" s="2"/>
      <c r="S53" s="2">
        <v>1.3425925925925924E-2</v>
      </c>
      <c r="T53" s="2"/>
      <c r="U53" s="2"/>
      <c r="V53" s="2"/>
      <c r="W53" s="2"/>
      <c r="X53" s="2"/>
    </row>
    <row r="54" spans="1:24" hidden="1" x14ac:dyDescent="0.25">
      <c r="A54" s="2">
        <f>SUM(Team_Gold[[#This Row],[Set 1.I]:[Set 10.II]])</f>
        <v>3.3888888888888885E-2</v>
      </c>
      <c r="B54" s="2" t="s">
        <v>301</v>
      </c>
      <c r="C54" s="1" t="s">
        <v>256</v>
      </c>
      <c r="D54" s="1">
        <f>COUNT(Team_Gold[[#This Row],[Set 1.I]:[Set 10.II]])</f>
        <v>2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>
        <v>2.2025462962962958E-2</v>
      </c>
      <c r="Q54" s="2"/>
      <c r="R54" s="2"/>
      <c r="S54" s="2">
        <v>1.1863425925925925E-2</v>
      </c>
      <c r="T54" s="2"/>
      <c r="U54" s="2"/>
      <c r="V54" s="2"/>
      <c r="W54" s="2"/>
      <c r="X54" s="2"/>
    </row>
    <row r="55" spans="1:24" hidden="1" x14ac:dyDescent="0.25">
      <c r="A55" s="2">
        <f>SUM(Team_Gold[[#This Row],[Set 1.I]:[Set 10.II]])</f>
        <v>3.3923611111111113E-2</v>
      </c>
      <c r="B55" s="2" t="s">
        <v>301</v>
      </c>
      <c r="C55" s="1" t="s">
        <v>212</v>
      </c>
      <c r="D55" s="1">
        <f>COUNT(Team_Gold[[#This Row],[Set 1.I]:[Set 10.II]])</f>
        <v>3</v>
      </c>
      <c r="E55" s="2"/>
      <c r="F55" s="2"/>
      <c r="G55" s="2"/>
      <c r="H55" s="2"/>
      <c r="I55" s="2"/>
      <c r="J55" s="2">
        <v>1.0081018518518519E-2</v>
      </c>
      <c r="K55" s="2"/>
      <c r="L55" s="2"/>
      <c r="M55" s="2"/>
      <c r="N55" s="2"/>
      <c r="O55" s="2"/>
      <c r="P55" s="2"/>
      <c r="Q55" s="2"/>
      <c r="R55" s="2">
        <v>1.0104166666666668E-2</v>
      </c>
      <c r="S55" s="2"/>
      <c r="T55" s="2"/>
      <c r="U55" s="2"/>
      <c r="V55" s="2"/>
      <c r="W55" s="2"/>
      <c r="X55" s="2">
        <v>1.3738425925925926E-2</v>
      </c>
    </row>
    <row r="56" spans="1:24" hidden="1" x14ac:dyDescent="0.25">
      <c r="A56" s="2">
        <f>SUM(Team_Gold[[#This Row],[Set 1.I]:[Set 10.II]])</f>
        <v>3.4155092592592598E-2</v>
      </c>
      <c r="B56" s="2" t="s">
        <v>301</v>
      </c>
      <c r="C56" s="1" t="s">
        <v>174</v>
      </c>
      <c r="D56" s="1">
        <f>COUNT(Team_Gold[[#This Row],[Set 1.I]:[Set 10.II]])</f>
        <v>2</v>
      </c>
      <c r="E56" s="2"/>
      <c r="F56" s="2">
        <v>1.6608796296296299E-2</v>
      </c>
      <c r="G56" s="2">
        <v>1.7546296296296296E-2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idden="1" x14ac:dyDescent="0.25">
      <c r="A57" s="2">
        <f>SUM(Team_Gold[[#This Row],[Set 1.I]:[Set 10.II]])</f>
        <v>3.4872685185185187E-2</v>
      </c>
      <c r="B57" s="2" t="s">
        <v>301</v>
      </c>
      <c r="C57" s="1" t="s">
        <v>195</v>
      </c>
      <c r="D57" s="1">
        <f>COUNT(Team_Gold[[#This Row],[Set 1.I]:[Set 10.II]])</f>
        <v>2</v>
      </c>
      <c r="E57" s="2"/>
      <c r="F57" s="2">
        <v>1.6608796296296299E-2</v>
      </c>
      <c r="G57" s="2">
        <v>1.8263888888888889E-2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idden="1" x14ac:dyDescent="0.25">
      <c r="A58" s="2">
        <f>SUM(Team_Gold[[#This Row],[Set 1.I]:[Set 10.II]])</f>
        <v>3.574074074074074E-2</v>
      </c>
      <c r="B58" s="2" t="s">
        <v>301</v>
      </c>
      <c r="C58" s="1" t="s">
        <v>187</v>
      </c>
      <c r="D58" s="1">
        <f>COUNT(Team_Gold[[#This Row],[Set 1.I]:[Set 10.II]])</f>
        <v>2</v>
      </c>
      <c r="E58" s="2"/>
      <c r="F58" s="2"/>
      <c r="G58" s="2"/>
      <c r="H58" s="2">
        <v>1.6180555555555556E-2</v>
      </c>
      <c r="I58" s="2"/>
      <c r="J58" s="2"/>
      <c r="K58" s="2"/>
      <c r="L58" s="2"/>
      <c r="M58" s="2"/>
      <c r="N58" s="2"/>
      <c r="O58" s="2"/>
      <c r="P58" s="2">
        <v>1.9560185185185184E-2</v>
      </c>
      <c r="Q58" s="2"/>
      <c r="R58" s="2"/>
      <c r="S58" s="2"/>
      <c r="T58" s="2"/>
      <c r="U58" s="2"/>
      <c r="V58" s="2"/>
      <c r="W58" s="2"/>
      <c r="X58" s="2"/>
    </row>
    <row r="59" spans="1:24" hidden="1" x14ac:dyDescent="0.25">
      <c r="A59" s="2">
        <f>SUM(Team_Gold[[#This Row],[Set 1.I]:[Set 10.II]])</f>
        <v>3.5891203703703703E-2</v>
      </c>
      <c r="B59" s="2" t="s">
        <v>301</v>
      </c>
      <c r="C59" s="1" t="s">
        <v>251</v>
      </c>
      <c r="D59" s="1">
        <f>COUNT(Team_Gold[[#This Row],[Set 1.I]:[Set 10.II]])</f>
        <v>2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>
        <v>1.5127314814814816E-2</v>
      </c>
      <c r="P59" s="2">
        <v>2.0763888888888887E-2</v>
      </c>
      <c r="Q59" s="2"/>
      <c r="R59" s="2"/>
      <c r="S59" s="2"/>
      <c r="T59" s="2"/>
      <c r="U59" s="2"/>
      <c r="V59" s="2"/>
      <c r="W59" s="2"/>
      <c r="X59" s="2"/>
    </row>
    <row r="60" spans="1:24" hidden="1" x14ac:dyDescent="0.25">
      <c r="A60" s="2">
        <f>SUM(Team_Gold[[#This Row],[Set 1.I]:[Set 10.II]])</f>
        <v>3.6724537037037035E-2</v>
      </c>
      <c r="B60" s="2" t="s">
        <v>301</v>
      </c>
      <c r="C60" s="1" t="s">
        <v>160</v>
      </c>
      <c r="D60" s="1">
        <f>COUNT(Team_Gold[[#This Row],[Set 1.I]:[Set 10.II]])</f>
        <v>2</v>
      </c>
      <c r="E60" s="2">
        <v>1.7499999999999998E-2</v>
      </c>
      <c r="F60" s="2">
        <v>1.9224537037037037E-2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idden="1" x14ac:dyDescent="0.25">
      <c r="A61" s="2">
        <f>SUM(Team_Gold[[#This Row],[Set 1.I]:[Set 10.II]])</f>
        <v>3.6770833333333336E-2</v>
      </c>
      <c r="B61" s="2" t="s">
        <v>301</v>
      </c>
      <c r="C61" s="1" t="s">
        <v>247</v>
      </c>
      <c r="D61" s="1">
        <f>COUNT(Team_Gold[[#This Row],[Set 1.I]:[Set 10.II]])</f>
        <v>2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>
        <v>1.7719907407407406E-2</v>
      </c>
      <c r="X61" s="2">
        <v>1.9050925925925926E-2</v>
      </c>
    </row>
    <row r="62" spans="1:24" hidden="1" x14ac:dyDescent="0.25">
      <c r="A62" s="2">
        <f>SUM(Team_Gold[[#This Row],[Set 1.I]:[Set 10.II]])</f>
        <v>3.7766203703703705E-2</v>
      </c>
      <c r="B62" s="2" t="s">
        <v>301</v>
      </c>
      <c r="C62" s="1" t="s">
        <v>196</v>
      </c>
      <c r="D62" s="1">
        <f>COUNT(Team_Gold[[#This Row],[Set 1.I]:[Set 10.II]])</f>
        <v>2</v>
      </c>
      <c r="E62" s="2"/>
      <c r="F62" s="2"/>
      <c r="G62" s="2">
        <v>1.5925925925925927E-2</v>
      </c>
      <c r="H62" s="2"/>
      <c r="I62" s="2"/>
      <c r="J62" s="2"/>
      <c r="K62" s="2"/>
      <c r="L62" s="2"/>
      <c r="M62" s="2"/>
      <c r="N62" s="2"/>
      <c r="O62" s="2"/>
      <c r="P62" s="2">
        <v>2.1840277777777778E-2</v>
      </c>
      <c r="Q62" s="2"/>
      <c r="R62" s="2"/>
      <c r="S62" s="2"/>
      <c r="T62" s="2"/>
      <c r="U62" s="2"/>
      <c r="V62" s="2"/>
      <c r="W62" s="2"/>
      <c r="X62" s="2"/>
    </row>
    <row r="63" spans="1:24" hidden="1" x14ac:dyDescent="0.25">
      <c r="A63" s="2">
        <f>SUM(Team_Gold[[#This Row],[Set 1.I]:[Set 10.II]])</f>
        <v>3.8287037037037036E-2</v>
      </c>
      <c r="B63" s="2" t="s">
        <v>301</v>
      </c>
      <c r="C63" s="1" t="s">
        <v>171</v>
      </c>
      <c r="D63" s="1">
        <f>COUNT(Team_Gold[[#This Row],[Set 1.I]:[Set 10.II]])</f>
        <v>2</v>
      </c>
      <c r="E63" s="2"/>
      <c r="F63" s="2">
        <v>1.7800925925925925E-2</v>
      </c>
      <c r="G63" s="2"/>
      <c r="H63" s="2"/>
      <c r="I63" s="2"/>
      <c r="J63" s="2"/>
      <c r="K63" s="2">
        <v>2.0486111111111111E-2</v>
      </c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idden="1" x14ac:dyDescent="0.25">
      <c r="A64" s="2">
        <f>SUM(Team_Gold[[#This Row],[Set 1.I]:[Set 10.II]])</f>
        <v>3.9351851851851853E-2</v>
      </c>
      <c r="B64" s="2" t="s">
        <v>301</v>
      </c>
      <c r="C64" s="1" t="s">
        <v>162</v>
      </c>
      <c r="D64" s="1">
        <f>COUNT(Team_Gold[[#This Row],[Set 1.I]:[Set 10.II]])</f>
        <v>3</v>
      </c>
      <c r="E64" s="2">
        <v>1.1493055555555555E-2</v>
      </c>
      <c r="F64" s="2"/>
      <c r="G64" s="2"/>
      <c r="H64" s="2"/>
      <c r="I64" s="2">
        <v>1.3379629629629628E-2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>
        <v>1.4479166666666668E-2</v>
      </c>
      <c r="X64" s="2"/>
    </row>
    <row r="65" spans="1:24" hidden="1" x14ac:dyDescent="0.25">
      <c r="A65" s="2">
        <f>SUM(Team_Gold[[#This Row],[Set 1.I]:[Set 10.II]])</f>
        <v>3.9826388888888897E-2</v>
      </c>
      <c r="B65" s="2" t="s">
        <v>301</v>
      </c>
      <c r="C65" s="1" t="s">
        <v>219</v>
      </c>
      <c r="D65" s="1">
        <f>COUNT(Team_Gold[[#This Row],[Set 1.I]:[Set 10.II]])</f>
        <v>3</v>
      </c>
      <c r="E65" s="2"/>
      <c r="F65" s="2"/>
      <c r="G65" s="2"/>
      <c r="H65" s="2"/>
      <c r="I65" s="2"/>
      <c r="J65" s="2">
        <v>1.0300925925925927E-2</v>
      </c>
      <c r="K65" s="2"/>
      <c r="L65" s="2"/>
      <c r="M65" s="2"/>
      <c r="N65" s="2">
        <v>1.283564814814815E-2</v>
      </c>
      <c r="O65" s="2"/>
      <c r="P65" s="2"/>
      <c r="Q65" s="2"/>
      <c r="R65" s="2"/>
      <c r="S65" s="2"/>
      <c r="T65" s="2">
        <v>1.6689814814814817E-2</v>
      </c>
      <c r="U65" s="2"/>
      <c r="V65" s="2"/>
      <c r="W65" s="2"/>
      <c r="X65" s="2"/>
    </row>
    <row r="66" spans="1:24" hidden="1" x14ac:dyDescent="0.25">
      <c r="A66" s="2">
        <f>SUM(Team_Gold[[#This Row],[Set 1.I]:[Set 10.II]])</f>
        <v>4.4212962962962968E-2</v>
      </c>
      <c r="B66" s="2" t="s">
        <v>301</v>
      </c>
      <c r="C66" s="1" t="s">
        <v>227</v>
      </c>
      <c r="D66" s="1">
        <f>COUNT(Team_Gold[[#This Row],[Set 1.I]:[Set 10.II]])</f>
        <v>3</v>
      </c>
      <c r="E66" s="2"/>
      <c r="F66" s="2"/>
      <c r="G66" s="2"/>
      <c r="H66" s="2"/>
      <c r="I66" s="2"/>
      <c r="J66" s="2"/>
      <c r="K66" s="2">
        <v>1.3993055555555555E-2</v>
      </c>
      <c r="L66" s="2"/>
      <c r="M66" s="2"/>
      <c r="N66" s="2"/>
      <c r="O66" s="2">
        <v>1.3356481481481483E-2</v>
      </c>
      <c r="P66" s="2">
        <v>1.6863425925925928E-2</v>
      </c>
      <c r="Q66" s="2"/>
      <c r="R66" s="2"/>
      <c r="S66" s="2"/>
      <c r="T66" s="2"/>
      <c r="U66" s="2"/>
      <c r="V66" s="2"/>
      <c r="W66" s="2"/>
      <c r="X66" s="2"/>
    </row>
    <row r="67" spans="1:24" hidden="1" x14ac:dyDescent="0.25">
      <c r="A67" s="2">
        <f>SUM(Team_Gold[[#This Row],[Set 1.I]:[Set 10.II]])</f>
        <v>4.6759259259259257E-2</v>
      </c>
      <c r="B67" s="2" t="s">
        <v>301</v>
      </c>
      <c r="C67" s="1" t="s">
        <v>150</v>
      </c>
      <c r="D67" s="1">
        <f>COUNT(Team_Gold[[#This Row],[Set 1.I]:[Set 10.II]])</f>
        <v>3</v>
      </c>
      <c r="E67" s="2">
        <v>2.0659722222222222E-2</v>
      </c>
      <c r="F67" s="2"/>
      <c r="G67" s="2">
        <v>1.622685185185185E-2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>
        <v>9.8726851851851857E-3</v>
      </c>
      <c r="T67" s="2"/>
      <c r="U67" s="2"/>
      <c r="V67" s="2"/>
      <c r="W67" s="2"/>
      <c r="X67" s="2"/>
    </row>
    <row r="68" spans="1:24" hidden="1" x14ac:dyDescent="0.25">
      <c r="A68" s="2">
        <f>SUM(Team_Gold[[#This Row],[Set 1.I]:[Set 10.II]])</f>
        <v>4.7905092592592596E-2</v>
      </c>
      <c r="B68" s="2" t="s">
        <v>301</v>
      </c>
      <c r="C68" s="1" t="s">
        <v>168</v>
      </c>
      <c r="D68" s="1">
        <f>COUNT(Team_Gold[[#This Row],[Set 1.I]:[Set 10.II]])</f>
        <v>3</v>
      </c>
      <c r="E68" s="2"/>
      <c r="F68" s="2">
        <v>1.6018518518518519E-2</v>
      </c>
      <c r="G68" s="2">
        <v>1.4699074074074074E-2</v>
      </c>
      <c r="H68" s="2"/>
      <c r="I68" s="2"/>
      <c r="J68" s="2"/>
      <c r="K68" s="2"/>
      <c r="L68" s="2"/>
      <c r="M68" s="2"/>
      <c r="N68" s="2">
        <v>1.7187499999999998E-2</v>
      </c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idden="1" x14ac:dyDescent="0.25">
      <c r="A69" s="2">
        <f>SUM(Team_Gold[[#This Row],[Set 1.I]:[Set 10.II]])</f>
        <v>4.9456018518518524E-2</v>
      </c>
      <c r="B69" s="2" t="s">
        <v>301</v>
      </c>
      <c r="C69" s="1" t="s">
        <v>207</v>
      </c>
      <c r="D69" s="1">
        <f>COUNT(Team_Gold[[#This Row],[Set 1.I]:[Set 10.II]])</f>
        <v>3</v>
      </c>
      <c r="E69" s="2"/>
      <c r="F69" s="2"/>
      <c r="G69" s="2"/>
      <c r="H69" s="2"/>
      <c r="I69" s="2"/>
      <c r="J69" s="2">
        <v>1.486111111111111E-2</v>
      </c>
      <c r="K69" s="2">
        <v>1.7037037037037038E-2</v>
      </c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>
        <v>1.7557870370370373E-2</v>
      </c>
    </row>
    <row r="70" spans="1:24" hidden="1" x14ac:dyDescent="0.25">
      <c r="A70" s="2">
        <f>SUM(Team_Gold[[#This Row],[Set 1.I]:[Set 10.II]])</f>
        <v>6.0277777777777777E-2</v>
      </c>
      <c r="B70" s="2" t="s">
        <v>301</v>
      </c>
      <c r="C70" s="1" t="s">
        <v>193</v>
      </c>
      <c r="D70" s="1">
        <f>COUNT(Team_Gold[[#This Row],[Set 1.I]:[Set 10.II]])</f>
        <v>4</v>
      </c>
      <c r="E70" s="2"/>
      <c r="F70" s="2"/>
      <c r="G70" s="2">
        <v>1.511574074074074E-2</v>
      </c>
      <c r="H70" s="2">
        <v>1.5868055555555555E-2</v>
      </c>
      <c r="I70" s="2"/>
      <c r="J70" s="2">
        <v>1.3518518518518518E-2</v>
      </c>
      <c r="K70" s="2">
        <v>1.577546296296296E-2</v>
      </c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idden="1" x14ac:dyDescent="0.25">
      <c r="A71" s="2">
        <f>SUM(Team_Gold[[#This Row],[Set 1.I]:[Set 10.II]])</f>
        <v>7.6134259259259263E-2</v>
      </c>
      <c r="B71" s="2" t="s">
        <v>301</v>
      </c>
      <c r="C71" s="1" t="s">
        <v>197</v>
      </c>
      <c r="D71" s="1">
        <f>COUNT(Team_Gold[[#This Row],[Set 1.I]:[Set 10.II]])</f>
        <v>4</v>
      </c>
      <c r="E71" s="2"/>
      <c r="F71" s="2"/>
      <c r="G71" s="2">
        <v>1.8252314814814815E-2</v>
      </c>
      <c r="H71" s="2"/>
      <c r="I71" s="2"/>
      <c r="J71" s="2">
        <v>1.6122685185185184E-2</v>
      </c>
      <c r="K71" s="2">
        <v>2.0613425925925927E-2</v>
      </c>
      <c r="L71" s="2">
        <v>2.1145833333333332E-2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idden="1" x14ac:dyDescent="0.25">
      <c r="A72" s="2">
        <f>SUM(Team_Gold[[#This Row],[Set 1.I]:[Set 10.II]])</f>
        <v>7.6956018518518521E-2</v>
      </c>
      <c r="B72" s="2" t="s">
        <v>301</v>
      </c>
      <c r="C72" s="1" t="s">
        <v>175</v>
      </c>
      <c r="D72" s="1">
        <f>COUNT(Team_Gold[[#This Row],[Set 1.I]:[Set 10.II]])</f>
        <v>5</v>
      </c>
      <c r="E72" s="2"/>
      <c r="F72" s="2">
        <v>1.383101851851852E-2</v>
      </c>
      <c r="G72" s="2"/>
      <c r="H72" s="2"/>
      <c r="I72" s="2"/>
      <c r="J72" s="2"/>
      <c r="K72" s="2"/>
      <c r="L72" s="2"/>
      <c r="M72" s="2"/>
      <c r="N72" s="2"/>
      <c r="O72" s="2">
        <v>1.3402777777777777E-2</v>
      </c>
      <c r="P72" s="2"/>
      <c r="Q72" s="2"/>
      <c r="R72" s="2"/>
      <c r="S72" s="2"/>
      <c r="T72" s="2">
        <v>1.2453703703703703E-2</v>
      </c>
      <c r="U72" s="2">
        <v>1.7361111111111112E-2</v>
      </c>
      <c r="V72" s="2">
        <v>1.9907407407407408E-2</v>
      </c>
      <c r="W72" s="2"/>
      <c r="X72" s="2"/>
    </row>
    <row r="73" spans="1:24" hidden="1" x14ac:dyDescent="0.25">
      <c r="A73" s="2">
        <f>SUM(Team_Gold[[#This Row],[Set 1.I]:[Set 10.II]])</f>
        <v>7.8379629629629632E-2</v>
      </c>
      <c r="B73" s="2" t="s">
        <v>301</v>
      </c>
      <c r="C73" s="1" t="s">
        <v>205</v>
      </c>
      <c r="D73" s="1">
        <f>COUNT(Team_Gold[[#This Row],[Set 1.I]:[Set 10.II]])</f>
        <v>6</v>
      </c>
      <c r="E73" s="2"/>
      <c r="F73" s="2"/>
      <c r="G73" s="2"/>
      <c r="H73" s="2"/>
      <c r="I73" s="2">
        <v>1.5972222222222224E-2</v>
      </c>
      <c r="J73" s="2">
        <v>1.0590277777777777E-2</v>
      </c>
      <c r="K73" s="2"/>
      <c r="L73" s="2"/>
      <c r="M73" s="2"/>
      <c r="N73" s="2"/>
      <c r="O73" s="2">
        <v>1.5833333333333335E-2</v>
      </c>
      <c r="P73" s="2"/>
      <c r="Q73" s="2"/>
      <c r="R73" s="2">
        <v>1.1226851851851854E-2</v>
      </c>
      <c r="S73" s="2">
        <v>1.0787037037037038E-2</v>
      </c>
      <c r="T73" s="2"/>
      <c r="U73" s="2"/>
      <c r="V73" s="2">
        <v>1.3969907407407408E-2</v>
      </c>
      <c r="W73" s="2"/>
      <c r="X73" s="2"/>
    </row>
    <row r="74" spans="1:24" hidden="1" x14ac:dyDescent="0.25">
      <c r="A74" s="2">
        <f>SUM(Team_Gold[[#This Row],[Set 1.I]:[Set 10.II]])</f>
        <v>7.8587962962962971E-2</v>
      </c>
      <c r="B74" s="2" t="s">
        <v>301</v>
      </c>
      <c r="C74" s="1" t="s">
        <v>203</v>
      </c>
      <c r="D74" s="1">
        <f>COUNT(Team_Gold[[#This Row],[Set 1.I]:[Set 10.II]])</f>
        <v>4</v>
      </c>
      <c r="E74" s="2"/>
      <c r="F74" s="2"/>
      <c r="G74" s="2"/>
      <c r="H74" s="2"/>
      <c r="I74" s="2">
        <v>2.2326388888888885E-2</v>
      </c>
      <c r="J74" s="2">
        <v>1.7256944444444446E-2</v>
      </c>
      <c r="K74" s="2">
        <v>2.0127314814814817E-2</v>
      </c>
      <c r="L74" s="2"/>
      <c r="M74" s="2"/>
      <c r="N74" s="2"/>
      <c r="O74" s="2">
        <v>1.8877314814814816E-2</v>
      </c>
      <c r="P74" s="2"/>
      <c r="Q74" s="2"/>
      <c r="R74" s="2"/>
      <c r="S74" s="2"/>
      <c r="T74" s="2"/>
      <c r="U74" s="2"/>
      <c r="V74" s="2"/>
      <c r="W74" s="2"/>
      <c r="X74" s="2"/>
    </row>
    <row r="75" spans="1:24" hidden="1" x14ac:dyDescent="0.25">
      <c r="A75" s="2">
        <f>SUM(Team_Gold[[#This Row],[Set 1.I]:[Set 10.II]])</f>
        <v>8.7812500000000002E-2</v>
      </c>
      <c r="B75" s="2" t="s">
        <v>301</v>
      </c>
      <c r="C75" s="1" t="s">
        <v>135</v>
      </c>
      <c r="D75" s="1">
        <f>COUNT(Team_Gold[[#This Row],[Set 1.I]:[Set 10.II]])</f>
        <v>5</v>
      </c>
      <c r="E75" s="2">
        <v>1.5682870370370371E-2</v>
      </c>
      <c r="F75" s="2"/>
      <c r="G75" s="2"/>
      <c r="H75" s="2"/>
      <c r="I75" s="2"/>
      <c r="J75" s="2"/>
      <c r="K75" s="2"/>
      <c r="L75" s="2"/>
      <c r="M75" s="2"/>
      <c r="N75" s="2">
        <v>1.6446759259259262E-2</v>
      </c>
      <c r="O75" s="2">
        <v>1.9305555555555555E-2</v>
      </c>
      <c r="P75" s="2"/>
      <c r="Q75" s="2">
        <v>1.7847222222222223E-2</v>
      </c>
      <c r="R75" s="2"/>
      <c r="S75" s="2"/>
      <c r="T75" s="2">
        <v>1.8530092592592595E-2</v>
      </c>
      <c r="U75" s="2"/>
      <c r="V75" s="2"/>
      <c r="W75" s="2"/>
      <c r="X75" s="2"/>
    </row>
    <row r="76" spans="1:24" hidden="1" x14ac:dyDescent="0.25">
      <c r="A76" s="2">
        <f>SUM(Team_Gold[[#This Row],[Set 1.I]:[Set 10.II]])</f>
        <v>9.4293981481481493E-2</v>
      </c>
      <c r="B76" s="2" t="s">
        <v>301</v>
      </c>
      <c r="C76" s="1" t="s">
        <v>147</v>
      </c>
      <c r="D76" s="1">
        <f>COUNT(Team_Gold[[#This Row],[Set 1.I]:[Set 10.II]])</f>
        <v>7</v>
      </c>
      <c r="E76" s="2">
        <v>1.3449074074074073E-2</v>
      </c>
      <c r="F76" s="2">
        <v>1.3715277777777778E-2</v>
      </c>
      <c r="G76" s="2">
        <v>1.34375E-2</v>
      </c>
      <c r="H76" s="2">
        <v>1.4618055555555556E-2</v>
      </c>
      <c r="I76" s="2"/>
      <c r="J76" s="2">
        <v>1.0798611111111111E-2</v>
      </c>
      <c r="K76" s="2">
        <v>1.4513888888888889E-2</v>
      </c>
      <c r="L76" s="2"/>
      <c r="M76" s="2">
        <v>1.3761574074074074E-2</v>
      </c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idden="1" x14ac:dyDescent="0.25">
      <c r="A77" s="2">
        <f>SUM(Team_Gold[[#This Row],[Set 1.I]:[Set 10.II]])</f>
        <v>9.689814814814815E-2</v>
      </c>
      <c r="B77" s="2" t="s">
        <v>301</v>
      </c>
      <c r="C77" s="1" t="s">
        <v>178</v>
      </c>
      <c r="D77" s="1">
        <f>COUNT(Team_Gold[[#This Row],[Set 1.I]:[Set 10.II]])</f>
        <v>5</v>
      </c>
      <c r="E77" s="2"/>
      <c r="F77" s="2">
        <v>1.9386574074074073E-2</v>
      </c>
      <c r="G77" s="2"/>
      <c r="H77" s="2">
        <v>1.9398148148148147E-2</v>
      </c>
      <c r="I77" s="2">
        <v>1.9490740740740743E-2</v>
      </c>
      <c r="J77" s="2"/>
      <c r="K77" s="2">
        <v>1.8622685185185183E-2</v>
      </c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>
        <v>0.02</v>
      </c>
    </row>
    <row r="78" spans="1:24" hidden="1" x14ac:dyDescent="0.25">
      <c r="A78" s="2">
        <f>SUM(Team_Gold[[#This Row],[Set 1.I]:[Set 10.II]])</f>
        <v>0.10059027777777776</v>
      </c>
      <c r="B78" s="2" t="s">
        <v>301</v>
      </c>
      <c r="C78" s="1" t="s">
        <v>137</v>
      </c>
      <c r="D78" s="1">
        <f>COUNT(Team_Gold[[#This Row],[Set 1.I]:[Set 10.II]])</f>
        <v>6</v>
      </c>
      <c r="E78" s="2">
        <v>1.8796296296296297E-2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>
        <v>1.7662037037037035E-2</v>
      </c>
      <c r="R78" s="2">
        <v>1.2442129629629629E-2</v>
      </c>
      <c r="S78" s="2">
        <v>1.2650462962962962E-2</v>
      </c>
      <c r="T78" s="2">
        <v>1.9270833333333334E-2</v>
      </c>
      <c r="U78" s="2">
        <v>1.9768518518518515E-2</v>
      </c>
      <c r="V78" s="2"/>
      <c r="W78" s="2"/>
      <c r="X78" s="2"/>
    </row>
    <row r="79" spans="1:24" hidden="1" x14ac:dyDescent="0.25">
      <c r="A79" s="2">
        <f>SUM(Team_Gold[[#This Row],[Set 1.I]:[Set 10.II]])</f>
        <v>0.10314814814814814</v>
      </c>
      <c r="B79" s="2" t="s">
        <v>301</v>
      </c>
      <c r="C79" s="1" t="s">
        <v>170</v>
      </c>
      <c r="D79" s="1">
        <f>COUNT(Team_Gold[[#This Row],[Set 1.I]:[Set 10.II]])</f>
        <v>5</v>
      </c>
      <c r="E79" s="2"/>
      <c r="F79" s="2">
        <v>2.146990740740741E-2</v>
      </c>
      <c r="G79" s="2">
        <v>1.8263888888888889E-2</v>
      </c>
      <c r="H79" s="2">
        <v>2.4861111111111108E-2</v>
      </c>
      <c r="I79" s="2"/>
      <c r="J79" s="2"/>
      <c r="K79" s="2"/>
      <c r="L79" s="2"/>
      <c r="M79" s="2"/>
      <c r="N79" s="2"/>
      <c r="O79" s="2"/>
      <c r="P79" s="2"/>
      <c r="Q79" s="2">
        <v>1.8715277777777779E-2</v>
      </c>
      <c r="R79" s="2"/>
      <c r="S79" s="2"/>
      <c r="T79" s="2"/>
      <c r="U79" s="2"/>
      <c r="V79" s="2"/>
      <c r="W79" s="2"/>
      <c r="X79" s="2">
        <v>1.9837962962962963E-2</v>
      </c>
    </row>
    <row r="80" spans="1:24" hidden="1" x14ac:dyDescent="0.25">
      <c r="A80" s="2">
        <f>SUM(Team_Gold[[#This Row],[Set 1.I]:[Set 10.II]])</f>
        <v>0.10347222222222224</v>
      </c>
      <c r="B80" s="2" t="s">
        <v>301</v>
      </c>
      <c r="C80" s="1" t="s">
        <v>220</v>
      </c>
      <c r="D80" s="1">
        <f>COUNT(Team_Gold[[#This Row],[Set 1.I]:[Set 10.II]])</f>
        <v>7</v>
      </c>
      <c r="E80" s="2"/>
      <c r="F80" s="2"/>
      <c r="G80" s="2"/>
      <c r="H80" s="2">
        <v>1.7337962962962961E-2</v>
      </c>
      <c r="I80" s="2"/>
      <c r="J80" s="2"/>
      <c r="K80" s="2">
        <v>1.6863425925925928E-2</v>
      </c>
      <c r="L80" s="2">
        <v>1.7025462962962961E-2</v>
      </c>
      <c r="M80" s="2"/>
      <c r="N80" s="2">
        <v>1.2962962962962963E-2</v>
      </c>
      <c r="O80" s="2"/>
      <c r="P80" s="2"/>
      <c r="Q80" s="2"/>
      <c r="R80" s="2">
        <v>1.0486111111111111E-2</v>
      </c>
      <c r="S80" s="2"/>
      <c r="T80" s="2">
        <v>1.3657407407407408E-2</v>
      </c>
      <c r="U80" s="2"/>
      <c r="V80" s="2">
        <v>1.5138888888888889E-2</v>
      </c>
      <c r="W80" s="2"/>
      <c r="X80" s="2"/>
    </row>
    <row r="81" spans="1:24" hidden="1" x14ac:dyDescent="0.25">
      <c r="A81" s="2">
        <f>SUM(Team_Gold[[#This Row],[Set 1.I]:[Set 10.II]])</f>
        <v>0.11165509259259258</v>
      </c>
      <c r="B81" s="2" t="s">
        <v>301</v>
      </c>
      <c r="C81" s="1" t="s">
        <v>242</v>
      </c>
      <c r="D81" s="1">
        <f>COUNT(Team_Gold[[#This Row],[Set 1.I]:[Set 10.II]])</f>
        <v>6</v>
      </c>
      <c r="E81" s="2"/>
      <c r="F81" s="2"/>
      <c r="G81" s="2"/>
      <c r="H81" s="2"/>
      <c r="I81" s="2"/>
      <c r="J81" s="2"/>
      <c r="K81" s="2"/>
      <c r="L81" s="2"/>
      <c r="M81" s="2">
        <v>2.0046296296296295E-2</v>
      </c>
      <c r="N81" s="2">
        <v>1.667824074074074E-2</v>
      </c>
      <c r="O81" s="2">
        <v>1.5983796296296295E-2</v>
      </c>
      <c r="P81" s="2"/>
      <c r="Q81" s="2"/>
      <c r="R81" s="2">
        <v>1.4074074074074074E-2</v>
      </c>
      <c r="S81" s="2"/>
      <c r="T81" s="2"/>
      <c r="U81" s="2">
        <v>2.6377314814814815E-2</v>
      </c>
      <c r="V81" s="2">
        <v>1.849537037037037E-2</v>
      </c>
      <c r="W81" s="2"/>
      <c r="X81" s="2"/>
    </row>
    <row r="82" spans="1:24" hidden="1" x14ac:dyDescent="0.25">
      <c r="A82" s="2">
        <f>SUM(Team_Gold[[#This Row],[Set 1.I]:[Set 10.II]])</f>
        <v>0.11412037037037037</v>
      </c>
      <c r="B82" s="2" t="s">
        <v>301</v>
      </c>
      <c r="C82" s="1" t="s">
        <v>305</v>
      </c>
      <c r="D82" s="1">
        <f>COUNT(Team_Gold[[#This Row],[Set 1.I]:[Set 10.II]])</f>
        <v>6</v>
      </c>
      <c r="E82" s="2">
        <v>2.3680555555555555E-2</v>
      </c>
      <c r="F82" s="2">
        <v>1.7766203703703704E-2</v>
      </c>
      <c r="G82" s="2">
        <v>1.8020833333333333E-2</v>
      </c>
      <c r="H82" s="2">
        <v>1.8831018518518518E-2</v>
      </c>
      <c r="I82" s="2">
        <v>2.0474537037037038E-2</v>
      </c>
      <c r="J82" s="2">
        <v>1.5347222222222222E-2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idden="1" x14ac:dyDescent="0.25">
      <c r="A83" s="2">
        <f>SUM(Team_Gold[[#This Row],[Set 1.I]:[Set 10.II]])</f>
        <v>0.13755787037037037</v>
      </c>
      <c r="B83" s="2" t="s">
        <v>301</v>
      </c>
      <c r="C83" s="1" t="s">
        <v>210</v>
      </c>
      <c r="D83" s="1">
        <f>COUNT(Team_Gold[[#This Row],[Set 1.I]:[Set 10.II]])</f>
        <v>6</v>
      </c>
      <c r="E83" s="2"/>
      <c r="F83" s="2"/>
      <c r="G83" s="2">
        <v>1.7546296296296296E-2</v>
      </c>
      <c r="H83" s="2"/>
      <c r="I83" s="2"/>
      <c r="J83" s="2"/>
      <c r="K83" s="2">
        <v>2.4837962962962964E-2</v>
      </c>
      <c r="L83" s="2"/>
      <c r="M83" s="2"/>
      <c r="N83" s="2"/>
      <c r="O83" s="2"/>
      <c r="P83" s="2">
        <v>2.90162037037037E-2</v>
      </c>
      <c r="Q83" s="2"/>
      <c r="R83" s="2"/>
      <c r="S83" s="2"/>
      <c r="T83" s="2"/>
      <c r="U83" s="2">
        <v>2.4814814814814817E-2</v>
      </c>
      <c r="V83" s="2">
        <v>2.255787037037037E-2</v>
      </c>
      <c r="W83" s="2">
        <v>1.8784722222222223E-2</v>
      </c>
      <c r="X83" s="2"/>
    </row>
    <row r="84" spans="1:24" hidden="1" x14ac:dyDescent="0.25">
      <c r="A84" s="2">
        <f>SUM(Team_Gold[[#This Row],[Set 1.I]:[Set 10.II]])</f>
        <v>0.1721759259259259</v>
      </c>
      <c r="B84" s="2" t="s">
        <v>301</v>
      </c>
      <c r="C84" s="1" t="s">
        <v>146</v>
      </c>
      <c r="D84" s="1">
        <f>COUNT(Team_Gold[[#This Row],[Set 1.I]:[Set 10.II]])</f>
        <v>12</v>
      </c>
      <c r="E84" s="2">
        <v>1.3379629629629628E-2</v>
      </c>
      <c r="F84" s="2">
        <v>1.636574074074074E-2</v>
      </c>
      <c r="G84" s="2">
        <v>1.4236111111111111E-2</v>
      </c>
      <c r="H84" s="2">
        <v>1.4236111111111111E-2</v>
      </c>
      <c r="I84" s="2">
        <v>1.5370370370370369E-2</v>
      </c>
      <c r="J84" s="2">
        <v>1.2106481481481482E-2</v>
      </c>
      <c r="K84" s="2">
        <v>1.5162037037037036E-2</v>
      </c>
      <c r="L84" s="2">
        <v>1.6192129629629629E-2</v>
      </c>
      <c r="M84" s="2">
        <v>1.3020833333333334E-2</v>
      </c>
      <c r="N84" s="2">
        <v>1.3564814814814816E-2</v>
      </c>
      <c r="O84" s="2">
        <v>1.3506944444444445E-2</v>
      </c>
      <c r="P84" s="2">
        <v>1.503472222222222E-2</v>
      </c>
      <c r="Q84" s="2"/>
      <c r="R84" s="2"/>
      <c r="S84" s="2"/>
      <c r="T84" s="2"/>
      <c r="U84" s="2"/>
      <c r="V84" s="2"/>
      <c r="W84" s="2"/>
      <c r="X84" s="2"/>
    </row>
    <row r="85" spans="1:24" hidden="1" x14ac:dyDescent="0.25">
      <c r="A85" s="2">
        <f>SUM(Team_Gold[[#This Row],[Set 1.I]:[Set 10.II]])</f>
        <v>0.18207175925925928</v>
      </c>
      <c r="B85" s="2" t="s">
        <v>301</v>
      </c>
      <c r="C85" s="1" t="s">
        <v>179</v>
      </c>
      <c r="D85" s="1">
        <f>COUNT(Team_Gold[[#This Row],[Set 1.I]:[Set 10.II]])</f>
        <v>10</v>
      </c>
      <c r="E85" s="2"/>
      <c r="F85" s="2">
        <v>1.7650462962962962E-2</v>
      </c>
      <c r="G85" s="2">
        <v>1.6284722222222221E-2</v>
      </c>
      <c r="H85" s="2"/>
      <c r="I85" s="2">
        <v>1.877314814814815E-2</v>
      </c>
      <c r="J85" s="2">
        <v>1.6018518518518519E-2</v>
      </c>
      <c r="K85" s="2">
        <v>1.7291666666666667E-2</v>
      </c>
      <c r="L85" s="2"/>
      <c r="M85" s="2">
        <v>1.7083333333333336E-2</v>
      </c>
      <c r="N85" s="2">
        <v>2.0555555555555556E-2</v>
      </c>
      <c r="O85" s="2">
        <v>1.9201388888888889E-2</v>
      </c>
      <c r="P85" s="2">
        <v>2.2951388888888886E-2</v>
      </c>
      <c r="Q85" s="2"/>
      <c r="R85" s="2"/>
      <c r="S85" s="2">
        <v>1.6261574074074074E-2</v>
      </c>
      <c r="T85" s="2"/>
      <c r="U85" s="2"/>
      <c r="V85" s="2"/>
      <c r="W85" s="2"/>
      <c r="X85" s="2"/>
    </row>
    <row r="86" spans="1:24" hidden="1" x14ac:dyDescent="0.25">
      <c r="A86" s="2">
        <f>SUM(Team_Gold[[#This Row],[Set 1.I]:[Set 10.II]])</f>
        <v>0.18760416666666666</v>
      </c>
      <c r="B86" s="2" t="s">
        <v>301</v>
      </c>
      <c r="C86" s="1" t="s">
        <v>153</v>
      </c>
      <c r="D86" s="1">
        <f>COUNT(Team_Gold[[#This Row],[Set 1.I]:[Set 10.II]])</f>
        <v>12</v>
      </c>
      <c r="E86" s="2">
        <v>1.5462962962962963E-2</v>
      </c>
      <c r="F86" s="2">
        <v>1.4467592592592593E-2</v>
      </c>
      <c r="G86" s="2"/>
      <c r="H86" s="2"/>
      <c r="I86" s="2">
        <v>1.5509259259259257E-2</v>
      </c>
      <c r="J86" s="2"/>
      <c r="K86" s="2"/>
      <c r="L86" s="2">
        <v>1.6168981481481482E-2</v>
      </c>
      <c r="M86" s="2"/>
      <c r="N86" s="2"/>
      <c r="O86" s="2">
        <v>1.494212962962963E-2</v>
      </c>
      <c r="P86" s="2">
        <v>1.744212962962963E-2</v>
      </c>
      <c r="Q86" s="2">
        <v>1.8414351851851852E-2</v>
      </c>
      <c r="R86" s="2">
        <v>1.3287037037037036E-2</v>
      </c>
      <c r="S86" s="2">
        <v>1.357638888888889E-2</v>
      </c>
      <c r="T86" s="2">
        <v>1.6249999999999997E-2</v>
      </c>
      <c r="U86" s="2">
        <v>1.7615740740740741E-2</v>
      </c>
      <c r="V86" s="2">
        <v>1.4467592592592593E-2</v>
      </c>
      <c r="W86" s="2"/>
      <c r="X86" s="2"/>
    </row>
    <row r="87" spans="1:24" hidden="1" x14ac:dyDescent="0.25">
      <c r="A87" s="2">
        <f>SUM(Team_Gold[[#This Row],[Set 1.I]:[Set 10.II]])</f>
        <v>0.22386574074074078</v>
      </c>
      <c r="B87" s="2" t="s">
        <v>301</v>
      </c>
      <c r="C87" s="1" t="s">
        <v>154</v>
      </c>
      <c r="D87" s="1">
        <f>COUNT(Team_Gold[[#This Row],[Set 1.I]:[Set 10.II]])</f>
        <v>15</v>
      </c>
      <c r="E87" s="2">
        <v>1.2361111111111113E-2</v>
      </c>
      <c r="F87" s="2"/>
      <c r="G87" s="2">
        <v>1.7476851851851851E-2</v>
      </c>
      <c r="H87" s="2">
        <v>1.6030092592592592E-2</v>
      </c>
      <c r="I87" s="2">
        <v>1.8206018518518517E-2</v>
      </c>
      <c r="J87" s="2">
        <v>1.1643518518518518E-2</v>
      </c>
      <c r="K87" s="2">
        <v>1.6030092592592592E-2</v>
      </c>
      <c r="L87" s="2">
        <v>1.5208333333333332E-2</v>
      </c>
      <c r="M87" s="2">
        <v>1.5706018518518518E-2</v>
      </c>
      <c r="N87" s="2">
        <v>1.5497685185185186E-2</v>
      </c>
      <c r="O87" s="2"/>
      <c r="P87" s="2">
        <v>1.9340277777777779E-2</v>
      </c>
      <c r="Q87" s="2">
        <v>1.4247685185185184E-2</v>
      </c>
      <c r="R87" s="2">
        <v>1.082175925925926E-2</v>
      </c>
      <c r="S87" s="2">
        <v>1.2465277777777777E-2</v>
      </c>
      <c r="T87" s="2"/>
      <c r="U87" s="2"/>
      <c r="V87" s="2"/>
      <c r="W87" s="2">
        <v>1.383101851851852E-2</v>
      </c>
      <c r="X87" s="2">
        <v>1.5000000000000001E-2</v>
      </c>
    </row>
    <row r="88" spans="1:24" hidden="1" x14ac:dyDescent="0.25">
      <c r="A88" s="2">
        <f>SUM(Team_Gold[[#This Row],[Set 1.I]:[Set 10.II]])</f>
        <v>0.22836805555555556</v>
      </c>
      <c r="B88" s="2" t="s">
        <v>301</v>
      </c>
      <c r="C88" s="1" t="s">
        <v>151</v>
      </c>
      <c r="D88" s="1">
        <f>COUNT(Team_Gold[[#This Row],[Set 1.I]:[Set 10.II]])</f>
        <v>13</v>
      </c>
      <c r="E88" s="2">
        <v>1.6030092592592592E-2</v>
      </c>
      <c r="F88" s="2"/>
      <c r="G88" s="2">
        <v>1.5497685185185186E-2</v>
      </c>
      <c r="H88" s="2">
        <v>1.7951388888888888E-2</v>
      </c>
      <c r="I88" s="2">
        <v>1.9201388888888889E-2</v>
      </c>
      <c r="J88" s="2">
        <v>1.3113425925925926E-2</v>
      </c>
      <c r="K88" s="2">
        <v>1.7962962962962962E-2</v>
      </c>
      <c r="L88" s="2"/>
      <c r="M88" s="2"/>
      <c r="N88" s="2"/>
      <c r="O88" s="2"/>
      <c r="P88" s="2">
        <v>2.1053240740740744E-2</v>
      </c>
      <c r="Q88" s="2">
        <v>1.5740740740740743E-2</v>
      </c>
      <c r="R88" s="2"/>
      <c r="S88" s="2">
        <v>1.3668981481481482E-2</v>
      </c>
      <c r="T88" s="2">
        <v>1.9791666666666666E-2</v>
      </c>
      <c r="U88" s="2">
        <v>2.2291666666666668E-2</v>
      </c>
      <c r="V88" s="2"/>
      <c r="W88" s="2">
        <v>1.6736111111111111E-2</v>
      </c>
      <c r="X88" s="2">
        <v>1.9328703703703702E-2</v>
      </c>
    </row>
    <row r="89" spans="1:24" x14ac:dyDescent="0.25">
      <c r="A89" s="2">
        <f>SUM(Team_Gold[[#This Row],[Set 1.I]:[Set 10.II]])</f>
        <v>0.24232638888888886</v>
      </c>
      <c r="B89" s="2" t="s">
        <v>301</v>
      </c>
      <c r="C89" s="1" t="s">
        <v>143</v>
      </c>
      <c r="D89" s="1">
        <f>COUNT(Team_Gold[[#This Row],[Set 1.I]:[Set 10.II]])</f>
        <v>20</v>
      </c>
      <c r="E89" s="2">
        <v>1.119212962962963E-2</v>
      </c>
      <c r="F89" s="2">
        <v>1.2465277777777777E-2</v>
      </c>
      <c r="G89" s="2">
        <v>1.2222222222222223E-2</v>
      </c>
      <c r="H89" s="2">
        <v>1.2800925925925926E-2</v>
      </c>
      <c r="I89" s="2">
        <v>1.2916666666666667E-2</v>
      </c>
      <c r="J89" s="2">
        <v>9.2013888888888892E-3</v>
      </c>
      <c r="K89" s="2">
        <v>1.1805555555555555E-2</v>
      </c>
      <c r="L89" s="2">
        <v>1.4918981481481483E-2</v>
      </c>
      <c r="M89" s="2">
        <v>1.2106481481481482E-2</v>
      </c>
      <c r="N89" s="2">
        <v>1.1643518518518518E-2</v>
      </c>
      <c r="O89" s="2">
        <v>1.2037037037037035E-2</v>
      </c>
      <c r="P89" s="2">
        <v>1.3923611111111111E-2</v>
      </c>
      <c r="Q89" s="2">
        <v>1.1979166666666666E-2</v>
      </c>
      <c r="R89" s="2">
        <v>8.8425925925925911E-3</v>
      </c>
      <c r="S89" s="2">
        <v>9.618055555555555E-3</v>
      </c>
      <c r="T89" s="2">
        <v>1.1689814814814814E-2</v>
      </c>
      <c r="U89" s="2">
        <v>1.5555555555555553E-2</v>
      </c>
      <c r="V89" s="2">
        <v>1.3182870370370371E-2</v>
      </c>
      <c r="W89" s="2">
        <v>1.2129629629629629E-2</v>
      </c>
      <c r="X89" s="2">
        <v>1.2094907407407408E-2</v>
      </c>
    </row>
    <row r="90" spans="1:24" x14ac:dyDescent="0.25">
      <c r="A90" s="2">
        <f>SUM(Team_Gold[[#This Row],[Set 1.I]:[Set 10.II]])</f>
        <v>0.27218749999999997</v>
      </c>
      <c r="B90" s="2" t="s">
        <v>301</v>
      </c>
      <c r="C90" s="1" t="s">
        <v>149</v>
      </c>
      <c r="D90" s="1">
        <f>COUNT(Team_Gold[[#This Row],[Set 1.I]:[Set 10.II]])</f>
        <v>20</v>
      </c>
      <c r="E90" s="2">
        <v>1.3055555555555556E-2</v>
      </c>
      <c r="F90" s="2">
        <v>1.3113425925925926E-2</v>
      </c>
      <c r="G90" s="2">
        <v>1.3877314814814815E-2</v>
      </c>
      <c r="H90" s="2">
        <v>1.3865740740740739E-2</v>
      </c>
      <c r="I90" s="2">
        <v>1.4143518518518519E-2</v>
      </c>
      <c r="J90" s="2">
        <v>1.207175925925926E-2</v>
      </c>
      <c r="K90" s="2">
        <v>1.4247685185185184E-2</v>
      </c>
      <c r="L90" s="2">
        <v>1.6446759259259262E-2</v>
      </c>
      <c r="M90" s="2">
        <v>1.4131944444444445E-2</v>
      </c>
      <c r="N90" s="2">
        <v>1.2256944444444444E-2</v>
      </c>
      <c r="O90" s="2">
        <v>1.238425925925926E-2</v>
      </c>
      <c r="P90" s="2">
        <v>1.6631944444444446E-2</v>
      </c>
      <c r="Q90" s="2">
        <v>1.3807870370370371E-2</v>
      </c>
      <c r="R90" s="2">
        <v>9.5833333333333343E-3</v>
      </c>
      <c r="S90" s="2">
        <v>9.7337962962962977E-3</v>
      </c>
      <c r="T90" s="2">
        <v>1.4583333333333332E-2</v>
      </c>
      <c r="U90" s="2">
        <v>1.7511574074074072E-2</v>
      </c>
      <c r="V90" s="2">
        <v>1.5000000000000001E-2</v>
      </c>
      <c r="W90" s="2">
        <v>1.300925925925926E-2</v>
      </c>
      <c r="X90" s="2">
        <v>1.2731481481481481E-2</v>
      </c>
    </row>
    <row r="91" spans="1:24" hidden="1" x14ac:dyDescent="0.25">
      <c r="A91" s="2">
        <f>SUM(Team_Gold[[#This Row],[Set 1.I]:[Set 10.II]])</f>
        <v>0.29498842592592589</v>
      </c>
      <c r="B91" s="2" t="s">
        <v>301</v>
      </c>
      <c r="C91" s="1" t="s">
        <v>152</v>
      </c>
      <c r="D91" s="1">
        <f>COUNT(Team_Gold[[#This Row],[Set 1.I]:[Set 10.II]])</f>
        <v>17</v>
      </c>
      <c r="E91" s="2">
        <v>1.6851851851851851E-2</v>
      </c>
      <c r="F91" s="2">
        <v>1.6932870370370369E-2</v>
      </c>
      <c r="G91" s="2">
        <v>1.638888888888889E-2</v>
      </c>
      <c r="H91" s="2">
        <v>1.6736111111111111E-2</v>
      </c>
      <c r="I91" s="2">
        <v>1.7523148148148149E-2</v>
      </c>
      <c r="J91" s="2">
        <v>1.2349537037037039E-2</v>
      </c>
      <c r="K91" s="2">
        <v>1.6550925925925924E-2</v>
      </c>
      <c r="L91" s="2">
        <v>1.7824074074074076E-2</v>
      </c>
      <c r="M91" s="2">
        <v>2.0034722222222221E-2</v>
      </c>
      <c r="N91" s="2">
        <v>1.699074074074074E-2</v>
      </c>
      <c r="O91" s="2">
        <v>1.7199074074074071E-2</v>
      </c>
      <c r="P91" s="2">
        <v>2.1215277777777777E-2</v>
      </c>
      <c r="Q91" s="2">
        <v>2.0150462962962964E-2</v>
      </c>
      <c r="R91" s="2">
        <v>1.6701388888888887E-2</v>
      </c>
      <c r="S91" s="2">
        <v>1.4768518518518519E-2</v>
      </c>
      <c r="T91" s="2">
        <v>2.0486111111111111E-2</v>
      </c>
      <c r="U91" s="2"/>
      <c r="V91" s="2">
        <v>1.6284722222222221E-2</v>
      </c>
      <c r="W91" s="2"/>
      <c r="X91" s="2"/>
    </row>
    <row r="92" spans="1:24" x14ac:dyDescent="0.25">
      <c r="A92" s="2">
        <f>SUM(Team_Gold[[#This Row],[Set 1.I]:[Set 10.II]])</f>
        <v>0.29872685185185188</v>
      </c>
      <c r="B92" s="2" t="s">
        <v>301</v>
      </c>
      <c r="C92" s="1" t="s">
        <v>136</v>
      </c>
      <c r="D92" s="1">
        <f>COUNT(Team_Gold[[#This Row],[Set 1.I]:[Set 10.II]])</f>
        <v>20</v>
      </c>
      <c r="E92" s="2">
        <v>1.4178240740740741E-2</v>
      </c>
      <c r="F92" s="2">
        <v>1.6331018518518519E-2</v>
      </c>
      <c r="G92" s="2">
        <v>1.3923611111111111E-2</v>
      </c>
      <c r="H92" s="2">
        <v>1.4120370370370368E-2</v>
      </c>
      <c r="I92" s="2">
        <v>1.6747685185185185E-2</v>
      </c>
      <c r="J92" s="2">
        <v>1.1203703703703704E-2</v>
      </c>
      <c r="K92" s="2">
        <v>1.4479166666666668E-2</v>
      </c>
      <c r="L92" s="2">
        <v>1.59375E-2</v>
      </c>
      <c r="M92" s="2">
        <v>1.4224537037037037E-2</v>
      </c>
      <c r="N92" s="2">
        <v>1.6770833333333332E-2</v>
      </c>
      <c r="O92" s="2">
        <v>1.4594907407407405E-2</v>
      </c>
      <c r="P92" s="2">
        <v>1.6469907407407405E-2</v>
      </c>
      <c r="Q92" s="2">
        <v>1.5081018518518516E-2</v>
      </c>
      <c r="R92" s="2">
        <v>1.1539351851851851E-2</v>
      </c>
      <c r="S92" s="2">
        <v>1.2766203703703703E-2</v>
      </c>
      <c r="T92" s="2">
        <v>1.5590277777777778E-2</v>
      </c>
      <c r="U92" s="2">
        <v>1.8472222222222223E-2</v>
      </c>
      <c r="V92" s="2">
        <v>1.6319444444444445E-2</v>
      </c>
      <c r="W92" s="2">
        <v>1.4699074074074074E-2</v>
      </c>
      <c r="X92" s="2">
        <v>1.5277777777777777E-2</v>
      </c>
    </row>
    <row r="93" spans="1:24" x14ac:dyDescent="0.25">
      <c r="A93" s="2">
        <f>SUM(Team_Gold[[#This Row],[Set 1.I]:[Set 10.II]])</f>
        <v>0.30026620370370372</v>
      </c>
      <c r="B93" s="2" t="s">
        <v>301</v>
      </c>
      <c r="C93" s="1" t="s">
        <v>173</v>
      </c>
      <c r="D93" s="1">
        <f>COUNT(Team_Gold[[#This Row],[Set 1.I]:[Set 10.II]])</f>
        <v>20</v>
      </c>
      <c r="E93" s="2">
        <v>1.5925925925925927E-2</v>
      </c>
      <c r="F93" s="2">
        <v>1.6469907407407405E-2</v>
      </c>
      <c r="G93" s="2">
        <v>1.3483796296296298E-2</v>
      </c>
      <c r="H93" s="2">
        <v>1.4988425925925926E-2</v>
      </c>
      <c r="I93" s="2">
        <v>1.4178240740740741E-2</v>
      </c>
      <c r="J93" s="2">
        <v>1.0567129629629629E-2</v>
      </c>
      <c r="K93" s="2">
        <v>1.4571759259259258E-2</v>
      </c>
      <c r="L93" s="2">
        <v>1.6284722222222221E-2</v>
      </c>
      <c r="M93" s="2">
        <v>1.4618055555555556E-2</v>
      </c>
      <c r="N93" s="2">
        <v>1.5046296296296295E-2</v>
      </c>
      <c r="O93" s="2">
        <v>1.4791666666666668E-2</v>
      </c>
      <c r="P93" s="2">
        <v>1.8055555555555557E-2</v>
      </c>
      <c r="Q93" s="2">
        <v>1.4409722222222221E-2</v>
      </c>
      <c r="R93" s="2">
        <v>1.1307870370370371E-2</v>
      </c>
      <c r="S93" s="2">
        <v>1.2488425925925925E-2</v>
      </c>
      <c r="T93" s="2">
        <v>1.6550925925925924E-2</v>
      </c>
      <c r="U93" s="2">
        <v>2.0381944444444446E-2</v>
      </c>
      <c r="V93" s="2">
        <v>1.7662037037037035E-2</v>
      </c>
      <c r="W93" s="2">
        <v>1.480324074074074E-2</v>
      </c>
      <c r="X93" s="2">
        <v>1.3680555555555555E-2</v>
      </c>
    </row>
    <row r="94" spans="1:24" x14ac:dyDescent="0.25">
      <c r="A94" s="2">
        <f>SUM(Team_Gold[[#This Row],[Set 1.I]:[Set 10.II]])</f>
        <v>0.31646990740740744</v>
      </c>
      <c r="B94" s="2" t="s">
        <v>301</v>
      </c>
      <c r="C94" s="1" t="s">
        <v>141</v>
      </c>
      <c r="D94" s="1">
        <f>COUNT(Team_Gold[[#This Row],[Set 1.I]:[Set 10.II]])</f>
        <v>20</v>
      </c>
      <c r="E94" s="2">
        <v>1.5185185185185185E-2</v>
      </c>
      <c r="F94" s="2">
        <v>1.462962962962963E-2</v>
      </c>
      <c r="G94" s="2">
        <v>1.3981481481481482E-2</v>
      </c>
      <c r="H94" s="2">
        <v>1.650462962962963E-2</v>
      </c>
      <c r="I94" s="2">
        <v>1.6354166666666666E-2</v>
      </c>
      <c r="J94" s="2">
        <v>1.2847222222222223E-2</v>
      </c>
      <c r="K94" s="2">
        <v>1.5000000000000001E-2</v>
      </c>
      <c r="L94" s="2">
        <v>1.9618055555555555E-2</v>
      </c>
      <c r="M94" s="2">
        <v>1.7060185185185185E-2</v>
      </c>
      <c r="N94" s="2">
        <v>1.5706018518518518E-2</v>
      </c>
      <c r="O94" s="2">
        <v>1.3148148148148147E-2</v>
      </c>
      <c r="P94" s="2">
        <v>1.849537037037037E-2</v>
      </c>
      <c r="Q94" s="2">
        <v>1.6909722222222225E-2</v>
      </c>
      <c r="R94" s="2">
        <v>1.1597222222222222E-2</v>
      </c>
      <c r="S94" s="2">
        <v>1.3136574074074077E-2</v>
      </c>
      <c r="T94" s="2">
        <v>1.6342592592592593E-2</v>
      </c>
      <c r="U94" s="2">
        <v>1.9444444444444445E-2</v>
      </c>
      <c r="V94" s="2">
        <v>1.9560185185185184E-2</v>
      </c>
      <c r="W94" s="2">
        <v>1.5810185185185184E-2</v>
      </c>
      <c r="X94" s="2">
        <v>1.5138888888888889E-2</v>
      </c>
    </row>
    <row r="95" spans="1:24" x14ac:dyDescent="0.25">
      <c r="A95" s="2">
        <f>SUM(Team_Gold[[#This Row],[Set 1.I]:[Set 10.II]])</f>
        <v>0.32373842592592589</v>
      </c>
      <c r="B95" s="2" t="s">
        <v>301</v>
      </c>
      <c r="C95" s="1" t="s">
        <v>159</v>
      </c>
      <c r="D95" s="1">
        <f>COUNT(Team_Gold[[#This Row],[Set 1.I]:[Set 10.II]])</f>
        <v>20</v>
      </c>
      <c r="E95" s="2">
        <v>1.5092592592592593E-2</v>
      </c>
      <c r="F95" s="2">
        <v>1.4189814814814815E-2</v>
      </c>
      <c r="G95" s="2">
        <v>1.5868055555555555E-2</v>
      </c>
      <c r="H95" s="2">
        <v>1.7291666666666667E-2</v>
      </c>
      <c r="I95" s="2">
        <v>1.4953703703703705E-2</v>
      </c>
      <c r="J95" s="2">
        <v>1.2743055555555556E-2</v>
      </c>
      <c r="K95" s="2">
        <v>1.6006944444444445E-2</v>
      </c>
      <c r="L95" s="2">
        <v>2.1782407407407407E-2</v>
      </c>
      <c r="M95" s="2">
        <v>1.638888888888889E-2</v>
      </c>
      <c r="N95" s="2">
        <v>1.6481481481481482E-2</v>
      </c>
      <c r="O95" s="2">
        <v>1.511574074074074E-2</v>
      </c>
      <c r="P95" s="2">
        <v>1.8888888888888889E-2</v>
      </c>
      <c r="Q95" s="2">
        <v>1.7974537037037035E-2</v>
      </c>
      <c r="R95" s="2">
        <v>1.0798611111111111E-2</v>
      </c>
      <c r="S95" s="2">
        <v>1.5925925925925927E-2</v>
      </c>
      <c r="T95" s="2">
        <v>1.5324074074074073E-2</v>
      </c>
      <c r="U95" s="2">
        <v>2.0023148148148148E-2</v>
      </c>
      <c r="V95" s="2">
        <v>1.7604166666666667E-2</v>
      </c>
      <c r="W95" s="2">
        <v>1.5243055555555557E-2</v>
      </c>
      <c r="X95" s="2">
        <v>1.6041666666666666E-2</v>
      </c>
    </row>
    <row r="96" spans="1:24" x14ac:dyDescent="0.25">
      <c r="A96" s="2">
        <f>SUM(Team_Gold[[#This Row],[Set 1.I]:[Set 10.II]])</f>
        <v>0.37995370370370368</v>
      </c>
      <c r="B96" s="2" t="s">
        <v>301</v>
      </c>
      <c r="C96" s="1" t="s">
        <v>142</v>
      </c>
      <c r="D96" s="1">
        <f>COUNT(Team_Gold[[#This Row],[Set 1.I]:[Set 10.II]])</f>
        <v>20</v>
      </c>
      <c r="E96" s="2">
        <v>1.7800925925925925E-2</v>
      </c>
      <c r="F96" s="2">
        <v>1.6562500000000001E-2</v>
      </c>
      <c r="G96" s="2">
        <v>1.7592592592592594E-2</v>
      </c>
      <c r="H96" s="2">
        <v>1.7939814814814815E-2</v>
      </c>
      <c r="I96" s="2">
        <v>1.8553240740740742E-2</v>
      </c>
      <c r="J96" s="2">
        <v>1.5717592592592592E-2</v>
      </c>
      <c r="K96" s="2">
        <v>1.7997685185185186E-2</v>
      </c>
      <c r="L96" s="2">
        <v>2.3229166666666665E-2</v>
      </c>
      <c r="M96" s="2">
        <v>1.8969907407407408E-2</v>
      </c>
      <c r="N96" s="2">
        <v>2.0682870370370372E-2</v>
      </c>
      <c r="O96" s="2">
        <v>1.9791666666666666E-2</v>
      </c>
      <c r="P96" s="2">
        <v>2.0185185185185184E-2</v>
      </c>
      <c r="Q96" s="2">
        <v>1.8854166666666665E-2</v>
      </c>
      <c r="R96" s="2">
        <v>1.6423611111111111E-2</v>
      </c>
      <c r="S96" s="2">
        <v>1.7222222222222222E-2</v>
      </c>
      <c r="T96" s="2">
        <v>1.9317129629629629E-2</v>
      </c>
      <c r="U96" s="2">
        <v>2.5555555555555554E-2</v>
      </c>
      <c r="V96" s="2">
        <v>2.1423611111111112E-2</v>
      </c>
      <c r="W96" s="2">
        <v>1.8240740740740741E-2</v>
      </c>
      <c r="X96" s="2">
        <v>1.7893518518518517E-2</v>
      </c>
    </row>
    <row r="97" spans="1:24" hidden="1" x14ac:dyDescent="0.25">
      <c r="A97" s="2">
        <f>SUM(Team_Gold[[#This Row],[Set 1.I]:[Set 10.II]])</f>
        <v>0.37996527777777778</v>
      </c>
      <c r="B97" s="2" t="s">
        <v>301</v>
      </c>
      <c r="C97" s="1" t="s">
        <v>158</v>
      </c>
      <c r="D97" s="1">
        <f>COUNT(Team_Gold[[#This Row],[Set 1.I]:[Set 10.II]])</f>
        <v>12</v>
      </c>
      <c r="E97" s="2">
        <v>3.636574074074074E-2</v>
      </c>
      <c r="F97" s="2">
        <v>3.0995370370370371E-2</v>
      </c>
      <c r="G97" s="2">
        <v>3.0300925925925926E-2</v>
      </c>
      <c r="H97" s="2">
        <v>3.1041666666666665E-2</v>
      </c>
      <c r="I97" s="2">
        <v>3.8668981481481478E-2</v>
      </c>
      <c r="J97" s="2">
        <v>2.3564814814814813E-2</v>
      </c>
      <c r="K97" s="2">
        <v>3.3506944444444443E-2</v>
      </c>
      <c r="L97" s="2">
        <v>3.0185185185185186E-2</v>
      </c>
      <c r="M97" s="2">
        <v>3.366898148148148E-2</v>
      </c>
      <c r="N97" s="2">
        <v>2.5960648148148149E-2</v>
      </c>
      <c r="O97" s="2">
        <v>3.1122685185185187E-2</v>
      </c>
      <c r="P97" s="2">
        <v>3.4583333333333334E-2</v>
      </c>
      <c r="Q97" s="2"/>
      <c r="R97" s="2"/>
      <c r="S97" s="2"/>
      <c r="T97" s="2"/>
      <c r="U97" s="2"/>
      <c r="V97" s="2"/>
      <c r="W97" s="2"/>
      <c r="X9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6C69D-8DCF-49AF-925D-37BDAFC5694B}">
  <sheetPr codeName="Sheet8"/>
  <dimension ref="A1:X47"/>
  <sheetViews>
    <sheetView workbookViewId="0">
      <selection activeCell="D40" sqref="D40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39.5703125" bestFit="1" customWidth="1"/>
    <col min="4" max="4" width="8.5703125" bestFit="1" customWidth="1"/>
    <col min="5" max="5" width="8.7109375" bestFit="1" customWidth="1"/>
    <col min="6" max="6" width="9.28515625" bestFit="1" customWidth="1"/>
    <col min="7" max="7" width="8.7109375" bestFit="1" customWidth="1"/>
    <col min="8" max="8" width="9.28515625" bestFit="1" customWidth="1"/>
    <col min="9" max="9" width="8.7109375" bestFit="1" customWidth="1"/>
    <col min="10" max="10" width="9.28515625" bestFit="1" customWidth="1"/>
    <col min="11" max="11" width="8.7109375" bestFit="1" customWidth="1"/>
    <col min="12" max="12" width="9.28515625" bestFit="1" customWidth="1"/>
    <col min="13" max="13" width="8.7109375" bestFit="1" customWidth="1"/>
    <col min="14" max="14" width="9.28515625" bestFit="1" customWidth="1"/>
    <col min="15" max="15" width="8.7109375" bestFit="1" customWidth="1"/>
    <col min="16" max="16" width="9.28515625" bestFit="1" customWidth="1"/>
    <col min="17" max="17" width="10.42578125" bestFit="1" customWidth="1"/>
    <col min="18" max="18" width="11" bestFit="1" customWidth="1"/>
    <col min="19" max="19" width="11.5703125" bestFit="1" customWidth="1"/>
    <col min="20" max="20" width="11.7109375" bestFit="1" customWidth="1"/>
    <col min="21" max="21" width="8.7109375" bestFit="1" customWidth="1"/>
    <col min="22" max="22" width="9.28515625" bestFit="1" customWidth="1"/>
    <col min="23" max="23" width="9.7109375" bestFit="1" customWidth="1"/>
    <col min="24" max="24" width="10.28515625" bestFit="1" customWidth="1"/>
  </cols>
  <sheetData>
    <row r="1" spans="1:24" x14ac:dyDescent="0.25">
      <c r="A1" t="s">
        <v>300</v>
      </c>
      <c r="B1" t="s">
        <v>301</v>
      </c>
      <c r="C1" t="s">
        <v>133</v>
      </c>
      <c r="D1" t="s">
        <v>302</v>
      </c>
      <c r="E1" t="s">
        <v>2</v>
      </c>
      <c r="F1" t="s">
        <v>26</v>
      </c>
      <c r="G1" t="s">
        <v>40</v>
      </c>
      <c r="H1" t="s">
        <v>52</v>
      </c>
      <c r="I1" t="s">
        <v>54</v>
      </c>
      <c r="J1" t="s">
        <v>57</v>
      </c>
      <c r="K1" t="s">
        <v>66</v>
      </c>
      <c r="L1" t="s">
        <v>68</v>
      </c>
      <c r="M1" t="s">
        <v>70</v>
      </c>
      <c r="N1" t="s">
        <v>71</v>
      </c>
      <c r="O1" t="s">
        <v>73</v>
      </c>
      <c r="P1" t="s">
        <v>81</v>
      </c>
      <c r="Q1" t="s">
        <v>85</v>
      </c>
      <c r="R1" t="s">
        <v>89</v>
      </c>
      <c r="S1" t="s">
        <v>93</v>
      </c>
      <c r="T1" t="s">
        <v>96</v>
      </c>
      <c r="U1" t="s">
        <v>104</v>
      </c>
      <c r="V1" t="s">
        <v>97</v>
      </c>
      <c r="W1" t="s">
        <v>99</v>
      </c>
      <c r="X1" t="s">
        <v>101</v>
      </c>
    </row>
    <row r="2" spans="1:24" hidden="1" x14ac:dyDescent="0.25">
      <c r="A2" s="2">
        <f>SUM(Team_Platinum[[#This Row],[Set 1.I]:[Set 10.II]])</f>
        <v>1.2824074074074073E-2</v>
      </c>
      <c r="B2" s="2" t="s">
        <v>301</v>
      </c>
      <c r="C2" s="1" t="s">
        <v>280</v>
      </c>
      <c r="D2" s="1">
        <f>COUNT(Team_Platinum[[#This Row],[Set 1.I]:[Set 10.II]])</f>
        <v>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>
        <v>1.2824074074074073E-2</v>
      </c>
      <c r="T2" s="2"/>
      <c r="U2" s="2"/>
      <c r="V2" s="2"/>
      <c r="W2" s="2"/>
      <c r="X2" s="2"/>
    </row>
    <row r="3" spans="1:24" hidden="1" x14ac:dyDescent="0.25">
      <c r="A3" s="2">
        <f>SUM(Team_Platinum[[#This Row],[Set 1.I]:[Set 10.II]])</f>
        <v>1.2847222222222223E-2</v>
      </c>
      <c r="B3" s="2" t="s">
        <v>301</v>
      </c>
      <c r="C3" s="1" t="s">
        <v>205</v>
      </c>
      <c r="D3" s="1">
        <f>COUNT(Team_Platinum[[#This Row],[Set 1.I]:[Set 10.II]])</f>
        <v>1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>
        <v>1.2847222222222223E-2</v>
      </c>
      <c r="T3" s="2"/>
      <c r="U3" s="2"/>
      <c r="V3" s="2"/>
      <c r="W3" s="2"/>
      <c r="X3" s="2"/>
    </row>
    <row r="4" spans="1:24" hidden="1" x14ac:dyDescent="0.25">
      <c r="A4" s="2">
        <f>SUM(Team_Platinum[[#This Row],[Set 1.I]:[Set 10.II]])</f>
        <v>1.3321759259259261E-2</v>
      </c>
      <c r="B4" s="2" t="s">
        <v>301</v>
      </c>
      <c r="C4" s="1" t="s">
        <v>150</v>
      </c>
      <c r="D4" s="1">
        <f>COUNT(Team_Platinum[[#This Row],[Set 1.I]:[Set 10.II]])</f>
        <v>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>
        <v>1.3321759259259261E-2</v>
      </c>
      <c r="T4" s="2"/>
      <c r="U4" s="2"/>
      <c r="V4" s="2"/>
      <c r="W4" s="2"/>
      <c r="X4" s="2"/>
    </row>
    <row r="5" spans="1:24" hidden="1" x14ac:dyDescent="0.25">
      <c r="A5" s="2">
        <f>SUM(Team_Platinum[[#This Row],[Set 1.I]:[Set 10.II]])</f>
        <v>1.3472222222222221E-2</v>
      </c>
      <c r="B5" s="2" t="s">
        <v>301</v>
      </c>
      <c r="C5" s="1" t="s">
        <v>219</v>
      </c>
      <c r="D5" s="1">
        <f>COUNT(Team_Platinum[[#This Row],[Set 1.I]:[Set 10.II]])</f>
        <v>1</v>
      </c>
      <c r="E5" s="2"/>
      <c r="F5" s="2"/>
      <c r="G5" s="2"/>
      <c r="H5" s="2"/>
      <c r="I5" s="2"/>
      <c r="J5" s="2">
        <v>1.3472222222222221E-2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idden="1" x14ac:dyDescent="0.25">
      <c r="A6" s="2">
        <f>SUM(Team_Platinum[[#This Row],[Set 1.I]:[Set 10.II]])</f>
        <v>1.5150462962962963E-2</v>
      </c>
      <c r="B6" s="2" t="s">
        <v>301</v>
      </c>
      <c r="C6" s="1" t="s">
        <v>294</v>
      </c>
      <c r="D6" s="1">
        <f>COUNT(Team_Platinum[[#This Row],[Set 1.I]:[Set 10.II]])</f>
        <v>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>
        <v>1.5150462962962963E-2</v>
      </c>
      <c r="T6" s="2"/>
      <c r="U6" s="2"/>
      <c r="V6" s="2"/>
      <c r="W6" s="2"/>
      <c r="X6" s="2"/>
    </row>
    <row r="7" spans="1:24" hidden="1" x14ac:dyDescent="0.25">
      <c r="A7" s="2">
        <f>SUM(Team_Platinum[[#This Row],[Set 1.I]:[Set 10.II]])</f>
        <v>1.621527777777778E-2</v>
      </c>
      <c r="B7" s="2" t="s">
        <v>301</v>
      </c>
      <c r="C7" s="1" t="s">
        <v>198</v>
      </c>
      <c r="D7" s="1">
        <f>COUNT(Team_Platinum[[#This Row],[Set 1.I]:[Set 10.II]])</f>
        <v>1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>
        <v>1.621527777777778E-2</v>
      </c>
      <c r="T7" s="2"/>
      <c r="U7" s="2"/>
      <c r="V7" s="2"/>
      <c r="W7" s="2"/>
      <c r="X7" s="2"/>
    </row>
    <row r="8" spans="1:24" hidden="1" x14ac:dyDescent="0.25">
      <c r="A8" s="2">
        <f>SUM(Team_Platinum[[#This Row],[Set 1.I]:[Set 10.II]])</f>
        <v>1.636574074074074E-2</v>
      </c>
      <c r="B8" s="2" t="s">
        <v>301</v>
      </c>
      <c r="C8" s="1" t="s">
        <v>149</v>
      </c>
      <c r="D8" s="1">
        <f>COUNT(Team_Platinum[[#This Row],[Set 1.I]:[Set 10.II]])</f>
        <v>1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1.636574074074074E-2</v>
      </c>
      <c r="W8" s="2"/>
      <c r="X8" s="2"/>
    </row>
    <row r="9" spans="1:24" hidden="1" x14ac:dyDescent="0.25">
      <c r="A9" s="2">
        <f>SUM(Team_Platinum[[#This Row],[Set 1.I]:[Set 10.II]])</f>
        <v>1.638888888888889E-2</v>
      </c>
      <c r="B9" s="2" t="s">
        <v>301</v>
      </c>
      <c r="C9" s="1" t="s">
        <v>281</v>
      </c>
      <c r="D9" s="1">
        <f>COUNT(Team_Platinum[[#This Row],[Set 1.I]:[Set 10.II]])</f>
        <v>1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>
        <v>1.638888888888889E-2</v>
      </c>
      <c r="T9" s="2"/>
      <c r="U9" s="2"/>
      <c r="V9" s="2"/>
      <c r="W9" s="2"/>
      <c r="X9" s="2"/>
    </row>
    <row r="10" spans="1:24" hidden="1" x14ac:dyDescent="0.25">
      <c r="A10" s="2">
        <f>SUM(Team_Platinum[[#This Row],[Set 1.I]:[Set 10.II]])</f>
        <v>1.6469907407407405E-2</v>
      </c>
      <c r="B10" s="2" t="s">
        <v>301</v>
      </c>
      <c r="C10" s="1" t="s">
        <v>212</v>
      </c>
      <c r="D10" s="1">
        <f>COUNT(Team_Platinum[[#This Row],[Set 1.I]:[Set 10.II]])</f>
        <v>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>
        <v>1.6469907407407405E-2</v>
      </c>
      <c r="T10" s="2"/>
      <c r="U10" s="2"/>
      <c r="V10" s="2"/>
      <c r="W10" s="2"/>
      <c r="X10" s="2"/>
    </row>
    <row r="11" spans="1:24" hidden="1" x14ac:dyDescent="0.25">
      <c r="A11" s="2">
        <f>SUM(Team_Platinum[[#This Row],[Set 1.I]:[Set 10.II]])</f>
        <v>1.6736111111111111E-2</v>
      </c>
      <c r="B11" s="2" t="s">
        <v>301</v>
      </c>
      <c r="C11" s="1" t="s">
        <v>137</v>
      </c>
      <c r="D11" s="1">
        <f>COUNT(Team_Platinum[[#This Row],[Set 1.I]:[Set 10.II]])</f>
        <v>1</v>
      </c>
      <c r="E11" s="2"/>
      <c r="F11" s="2"/>
      <c r="G11" s="2"/>
      <c r="H11" s="2"/>
      <c r="I11" s="2"/>
      <c r="J11" s="2">
        <v>1.6736111111111111E-2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idden="1" x14ac:dyDescent="0.25">
      <c r="A12" s="2">
        <f>SUM(Team_Platinum[[#This Row],[Set 1.I]:[Set 10.II]])</f>
        <v>1.7210648148148149E-2</v>
      </c>
      <c r="B12" s="2" t="s">
        <v>301</v>
      </c>
      <c r="C12" s="1" t="s">
        <v>282</v>
      </c>
      <c r="D12" s="1">
        <f>COUNT(Team_Platinum[[#This Row],[Set 1.I]:[Set 10.II]])</f>
        <v>1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>
        <v>1.7210648148148149E-2</v>
      </c>
      <c r="T12" s="2"/>
      <c r="U12" s="2"/>
      <c r="V12" s="2"/>
      <c r="W12" s="2"/>
      <c r="X12" s="2"/>
    </row>
    <row r="13" spans="1:24" hidden="1" x14ac:dyDescent="0.25">
      <c r="A13" s="2">
        <f>SUM(Team_Platinum[[#This Row],[Set 1.I]:[Set 10.II]])</f>
        <v>1.832175925925926E-2</v>
      </c>
      <c r="B13" s="2" t="s">
        <v>301</v>
      </c>
      <c r="C13" s="1" t="s">
        <v>288</v>
      </c>
      <c r="D13" s="1">
        <f>COUNT(Team_Platinum[[#This Row],[Set 1.I]:[Set 10.II]])</f>
        <v>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>
        <v>1.832175925925926E-2</v>
      </c>
      <c r="W13" s="2"/>
      <c r="X13" s="2"/>
    </row>
    <row r="14" spans="1:24" hidden="1" x14ac:dyDescent="0.25">
      <c r="A14" s="2">
        <f>SUM(Team_Platinum[[#This Row],[Set 1.I]:[Set 10.II]])</f>
        <v>1.8634259259259257E-2</v>
      </c>
      <c r="B14" s="2" t="s">
        <v>301</v>
      </c>
      <c r="C14" s="1" t="s">
        <v>227</v>
      </c>
      <c r="D14" s="1">
        <f>COUNT(Team_Platinum[[#This Row],[Set 1.I]:[Set 10.II]])</f>
        <v>1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>
        <v>1.8634259259259257E-2</v>
      </c>
      <c r="T14" s="2"/>
      <c r="U14" s="2"/>
      <c r="V14" s="2"/>
      <c r="W14" s="2"/>
      <c r="X14" s="2"/>
    </row>
    <row r="15" spans="1:24" hidden="1" x14ac:dyDescent="0.25">
      <c r="A15" s="2">
        <f>SUM(Team_Platinum[[#This Row],[Set 1.I]:[Set 10.II]])</f>
        <v>1.8645833333333334E-2</v>
      </c>
      <c r="B15" s="2" t="s">
        <v>301</v>
      </c>
      <c r="C15" s="1" t="s">
        <v>214</v>
      </c>
      <c r="D15" s="1">
        <f>COUNT(Team_Platinum[[#This Row],[Set 1.I]:[Set 10.II]])</f>
        <v>1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>
        <v>1.8645833333333334E-2</v>
      </c>
      <c r="T15" s="2"/>
      <c r="U15" s="2"/>
      <c r="V15" s="2"/>
      <c r="W15" s="2"/>
      <c r="X15" s="2"/>
    </row>
    <row r="16" spans="1:24" hidden="1" x14ac:dyDescent="0.25">
      <c r="A16" s="2">
        <f>SUM(Team_Platinum[[#This Row],[Set 1.I]:[Set 10.II]])</f>
        <v>1.9733796296296298E-2</v>
      </c>
      <c r="B16" s="2" t="s">
        <v>301</v>
      </c>
      <c r="C16" s="1" t="s">
        <v>152</v>
      </c>
      <c r="D16" s="1">
        <f>COUNT(Team_Platinum[[#This Row],[Set 1.I]:[Set 10.II]])</f>
        <v>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>
        <v>1.9733796296296298E-2</v>
      </c>
      <c r="T16" s="2"/>
      <c r="U16" s="2"/>
      <c r="V16" s="2"/>
      <c r="W16" s="2"/>
      <c r="X16" s="2"/>
    </row>
    <row r="17" spans="1:24" hidden="1" x14ac:dyDescent="0.25">
      <c r="A17" s="2">
        <f>SUM(Team_Platinum[[#This Row],[Set 1.I]:[Set 10.II]])</f>
        <v>1.9907407407407408E-2</v>
      </c>
      <c r="B17" s="2" t="s">
        <v>301</v>
      </c>
      <c r="C17" s="1" t="s">
        <v>283</v>
      </c>
      <c r="D17" s="1">
        <f>COUNT(Team_Platinum[[#This Row],[Set 1.I]:[Set 10.II]])</f>
        <v>1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>
        <v>1.9907407407407408E-2</v>
      </c>
      <c r="T17" s="2"/>
      <c r="U17" s="2"/>
      <c r="V17" s="2"/>
      <c r="W17" s="2"/>
      <c r="X17" s="2"/>
    </row>
    <row r="18" spans="1:24" hidden="1" x14ac:dyDescent="0.25">
      <c r="A18" s="2">
        <f>SUM(Team_Platinum[[#This Row],[Set 1.I]:[Set 10.II]])</f>
        <v>1.9918981481481482E-2</v>
      </c>
      <c r="B18" s="2" t="s">
        <v>301</v>
      </c>
      <c r="C18" s="1" t="s">
        <v>221</v>
      </c>
      <c r="D18" s="1">
        <f>COUNT(Team_Platinum[[#This Row],[Set 1.I]:[Set 10.II]])</f>
        <v>1</v>
      </c>
      <c r="E18" s="2"/>
      <c r="F18" s="2"/>
      <c r="G18" s="2"/>
      <c r="H18" s="2"/>
      <c r="I18" s="2"/>
      <c r="J18" s="2">
        <v>1.9918981481481482E-2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idden="1" x14ac:dyDescent="0.25">
      <c r="A19" s="2">
        <f>SUM(Team_Platinum[[#This Row],[Set 1.I]:[Set 10.II]])</f>
        <v>2.119212962962963E-2</v>
      </c>
      <c r="B19" s="2" t="s">
        <v>301</v>
      </c>
      <c r="C19" s="1" t="s">
        <v>146</v>
      </c>
      <c r="D19" s="1">
        <f>COUNT(Team_Platinum[[#This Row],[Set 1.I]:[Set 10.II]])</f>
        <v>1</v>
      </c>
      <c r="E19" s="2"/>
      <c r="F19" s="2">
        <v>2.119212962962963E-2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idden="1" x14ac:dyDescent="0.25">
      <c r="A20" s="2">
        <f>SUM(Team_Platinum[[#This Row],[Set 1.I]:[Set 10.II]])</f>
        <v>2.2326388888888885E-2</v>
      </c>
      <c r="B20" s="2" t="s">
        <v>301</v>
      </c>
      <c r="C20" s="1" t="s">
        <v>243</v>
      </c>
      <c r="D20" s="1">
        <f>COUNT(Team_Platinum[[#This Row],[Set 1.I]:[Set 10.II]])</f>
        <v>1</v>
      </c>
      <c r="E20" s="2"/>
      <c r="F20" s="2"/>
      <c r="G20" s="2"/>
      <c r="H20" s="2"/>
      <c r="I20" s="2"/>
      <c r="J20" s="2"/>
      <c r="K20" s="2"/>
      <c r="L20" s="2"/>
      <c r="M20" s="2"/>
      <c r="N20" s="2">
        <v>2.2326388888888885E-2</v>
      </c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idden="1" x14ac:dyDescent="0.25">
      <c r="A21" s="2">
        <f>SUM(Team_Platinum[[#This Row],[Set 1.I]:[Set 10.II]])</f>
        <v>2.3518518518518518E-2</v>
      </c>
      <c r="B21" s="2" t="s">
        <v>301</v>
      </c>
      <c r="C21" s="1" t="s">
        <v>185</v>
      </c>
      <c r="D21" s="1">
        <f>COUNT(Team_Platinum[[#This Row],[Set 1.I]:[Set 10.II]])</f>
        <v>1</v>
      </c>
      <c r="E21" s="2"/>
      <c r="F21" s="2">
        <v>2.3518518518518518E-2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idden="1" x14ac:dyDescent="0.25">
      <c r="A22" s="2">
        <f>SUM(Team_Platinum[[#This Row],[Set 1.I]:[Set 10.II]])</f>
        <v>2.3715277777777776E-2</v>
      </c>
      <c r="B22" s="2" t="s">
        <v>301</v>
      </c>
      <c r="C22" s="1" t="s">
        <v>297</v>
      </c>
      <c r="D22" s="1">
        <f>COUNT(Team_Platinum[[#This Row],[Set 1.I]:[Set 10.II]])</f>
        <v>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>
        <v>2.3715277777777776E-2</v>
      </c>
      <c r="V22" s="2"/>
      <c r="W22" s="2"/>
      <c r="X22" s="2"/>
    </row>
    <row r="23" spans="1:24" hidden="1" x14ac:dyDescent="0.25">
      <c r="A23" s="2">
        <f>SUM(Team_Platinum[[#This Row],[Set 1.I]:[Set 10.II]])</f>
        <v>2.3877314814814813E-2</v>
      </c>
      <c r="B23" s="2" t="s">
        <v>301</v>
      </c>
      <c r="C23" s="1" t="s">
        <v>289</v>
      </c>
      <c r="D23" s="1">
        <f>COUNT(Team_Platinum[[#This Row],[Set 1.I]:[Set 10.II]])</f>
        <v>1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>
        <v>2.3877314814814813E-2</v>
      </c>
      <c r="W23" s="2"/>
      <c r="X23" s="2"/>
    </row>
    <row r="24" spans="1:24" hidden="1" x14ac:dyDescent="0.25">
      <c r="A24" s="2">
        <f>SUM(Team_Platinum[[#This Row],[Set 1.I]:[Set 10.II]])</f>
        <v>2.4548611111111115E-2</v>
      </c>
      <c r="B24" s="2" t="s">
        <v>301</v>
      </c>
      <c r="C24" s="1" t="s">
        <v>238</v>
      </c>
      <c r="D24" s="1">
        <f>COUNT(Team_Platinum[[#This Row],[Set 1.I]:[Set 10.II]])</f>
        <v>1</v>
      </c>
      <c r="E24" s="2"/>
      <c r="F24" s="2"/>
      <c r="G24" s="2"/>
      <c r="H24" s="2"/>
      <c r="I24" s="2"/>
      <c r="J24" s="2"/>
      <c r="K24" s="2"/>
      <c r="L24" s="2"/>
      <c r="M24" s="2">
        <v>2.4548611111111115E-2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idden="1" x14ac:dyDescent="0.25">
      <c r="A25" s="2">
        <f>SUM(Team_Platinum[[#This Row],[Set 1.I]:[Set 10.II]])</f>
        <v>2.9988425925925925E-2</v>
      </c>
      <c r="B25" s="2" t="s">
        <v>301</v>
      </c>
      <c r="C25" s="1" t="s">
        <v>182</v>
      </c>
      <c r="D25" s="1">
        <f>COUNT(Team_Platinum[[#This Row],[Set 1.I]:[Set 10.II]])</f>
        <v>2</v>
      </c>
      <c r="E25" s="2"/>
      <c r="F25" s="2">
        <v>1.7812499999999998E-2</v>
      </c>
      <c r="G25" s="2"/>
      <c r="H25" s="2"/>
      <c r="I25" s="2"/>
      <c r="J25" s="2">
        <v>1.2175925925925929E-2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idden="1" x14ac:dyDescent="0.25">
      <c r="A26" s="2">
        <f>SUM(Team_Platinum[[#This Row],[Set 1.I]:[Set 10.II]])</f>
        <v>3.1365740740740743E-2</v>
      </c>
      <c r="B26" s="2" t="s">
        <v>301</v>
      </c>
      <c r="C26" s="1" t="s">
        <v>272</v>
      </c>
      <c r="D26" s="1">
        <f>COUNT(Team_Platinum[[#This Row],[Set 1.I]:[Set 10.II]])</f>
        <v>1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>
        <v>3.1365740740740743E-2</v>
      </c>
      <c r="S26" s="2"/>
      <c r="T26" s="2"/>
      <c r="U26" s="2"/>
      <c r="V26" s="2"/>
      <c r="W26" s="2"/>
      <c r="X26" s="2"/>
    </row>
    <row r="27" spans="1:24" hidden="1" x14ac:dyDescent="0.25">
      <c r="A27" s="2">
        <f>SUM(Team_Platinum[[#This Row],[Set 1.I]:[Set 10.II]])</f>
        <v>3.7430555555555557E-2</v>
      </c>
      <c r="B27" s="2" t="s">
        <v>301</v>
      </c>
      <c r="C27" s="1" t="s">
        <v>233</v>
      </c>
      <c r="D27" s="1">
        <f>COUNT(Team_Platinum[[#This Row],[Set 1.I]:[Set 10.II]])</f>
        <v>2</v>
      </c>
      <c r="E27" s="2"/>
      <c r="F27" s="2"/>
      <c r="G27" s="2"/>
      <c r="H27" s="2"/>
      <c r="I27" s="2"/>
      <c r="J27" s="2"/>
      <c r="K27" s="2"/>
      <c r="L27" s="2">
        <v>2.1701388888888892E-2</v>
      </c>
      <c r="M27" s="2"/>
      <c r="N27" s="2"/>
      <c r="O27" s="2"/>
      <c r="P27" s="2"/>
      <c r="Q27" s="2"/>
      <c r="R27" s="2"/>
      <c r="S27" s="2"/>
      <c r="T27" s="2"/>
      <c r="U27" s="2"/>
      <c r="V27" s="2">
        <v>1.5729166666666666E-2</v>
      </c>
      <c r="W27" s="2"/>
      <c r="X27" s="2"/>
    </row>
    <row r="28" spans="1:24" hidden="1" x14ac:dyDescent="0.25">
      <c r="A28" s="2">
        <f>SUM(Team_Platinum[[#This Row],[Set 1.I]:[Set 10.II]])</f>
        <v>5.6249999999999994E-2</v>
      </c>
      <c r="B28" s="2" t="s">
        <v>301</v>
      </c>
      <c r="C28" s="1" t="s">
        <v>220</v>
      </c>
      <c r="D28" s="1">
        <f>COUNT(Team_Platinum[[#This Row],[Set 1.I]:[Set 10.II]])</f>
        <v>3</v>
      </c>
      <c r="E28" s="2"/>
      <c r="F28" s="2"/>
      <c r="G28" s="2">
        <v>2.7106481481481481E-2</v>
      </c>
      <c r="H28" s="2"/>
      <c r="I28" s="2"/>
      <c r="J28" s="2">
        <v>1.2939814814814814E-2</v>
      </c>
      <c r="K28" s="2"/>
      <c r="L28" s="2"/>
      <c r="M28" s="2"/>
      <c r="N28" s="2">
        <v>1.6203703703703703E-2</v>
      </c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idden="1" x14ac:dyDescent="0.25">
      <c r="A29" s="2">
        <f>SUM(Team_Platinum[[#This Row],[Set 1.I]:[Set 10.II]])</f>
        <v>5.631944444444445E-2</v>
      </c>
      <c r="B29" s="2" t="s">
        <v>301</v>
      </c>
      <c r="C29" s="1" t="s">
        <v>247</v>
      </c>
      <c r="D29" s="1">
        <f>COUNT(Team_Platinum[[#This Row],[Set 1.I]:[Set 10.II]])</f>
        <v>2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>
        <v>2.8923611111111108E-2</v>
      </c>
      <c r="V29" s="2">
        <v>2.7395833333333338E-2</v>
      </c>
      <c r="W29" s="2"/>
      <c r="X29" s="2"/>
    </row>
    <row r="30" spans="1:24" hidden="1" x14ac:dyDescent="0.25">
      <c r="A30" s="2">
        <f>SUM(Team_Platinum[[#This Row],[Set 1.I]:[Set 10.II]])</f>
        <v>5.964120370370371E-2</v>
      </c>
      <c r="B30" s="2" t="s">
        <v>301</v>
      </c>
      <c r="C30" s="1" t="s">
        <v>244</v>
      </c>
      <c r="D30" s="1">
        <f>COUNT(Team_Platinum[[#This Row],[Set 1.I]:[Set 10.II]])</f>
        <v>2</v>
      </c>
      <c r="E30" s="2"/>
      <c r="F30" s="2"/>
      <c r="G30" s="2"/>
      <c r="H30" s="2"/>
      <c r="I30" s="2"/>
      <c r="J30" s="2"/>
      <c r="K30" s="2"/>
      <c r="L30" s="2"/>
      <c r="M30" s="2"/>
      <c r="N30" s="2">
        <v>2.8587962962962964E-2</v>
      </c>
      <c r="O30" s="2"/>
      <c r="P30" s="2"/>
      <c r="Q30" s="2"/>
      <c r="R30" s="2">
        <v>3.1053240740740742E-2</v>
      </c>
      <c r="S30" s="2"/>
      <c r="T30" s="2"/>
      <c r="U30" s="2"/>
      <c r="V30" s="2"/>
      <c r="W30" s="2"/>
      <c r="X30" s="2"/>
    </row>
    <row r="31" spans="1:24" hidden="1" x14ac:dyDescent="0.25">
      <c r="A31" s="2">
        <f>SUM(Team_Platinum[[#This Row],[Set 1.I]:[Set 10.II]])</f>
        <v>6.1354166666666668E-2</v>
      </c>
      <c r="B31" s="2" t="s">
        <v>301</v>
      </c>
      <c r="C31" s="1" t="s">
        <v>135</v>
      </c>
      <c r="D31" s="1">
        <f>COUNT(Team_Platinum[[#This Row],[Set 1.I]:[Set 10.II]])</f>
        <v>3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>
        <v>2.5370370370370366E-2</v>
      </c>
      <c r="R31" s="2">
        <v>2.013888888888889E-2</v>
      </c>
      <c r="S31" s="2">
        <v>1.5844907407407408E-2</v>
      </c>
      <c r="T31" s="2"/>
      <c r="U31" s="2"/>
      <c r="V31" s="2"/>
      <c r="W31" s="2"/>
      <c r="X31" s="2"/>
    </row>
    <row r="32" spans="1:24" hidden="1" x14ac:dyDescent="0.25">
      <c r="A32" s="2">
        <f>SUM(Team_Platinum[[#This Row],[Set 1.I]:[Set 10.II]])</f>
        <v>6.2094907407407404E-2</v>
      </c>
      <c r="B32" s="2" t="s">
        <v>301</v>
      </c>
      <c r="C32" s="1" t="s">
        <v>151</v>
      </c>
      <c r="D32" s="1">
        <f>COUNT(Team_Platinum[[#This Row],[Set 1.I]:[Set 10.II]])</f>
        <v>2</v>
      </c>
      <c r="E32" s="2"/>
      <c r="F32" s="2"/>
      <c r="G32" s="2">
        <v>3.4733796296296297E-2</v>
      </c>
      <c r="H32" s="2">
        <v>2.736111111111111E-2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idden="1" x14ac:dyDescent="0.25">
      <c r="A33" s="2">
        <f>SUM(Team_Platinum[[#This Row],[Set 1.I]:[Set 10.II]])</f>
        <v>7.2905092592592591E-2</v>
      </c>
      <c r="B33" s="2" t="s">
        <v>301</v>
      </c>
      <c r="C33" s="1" t="s">
        <v>258</v>
      </c>
      <c r="D33" s="1">
        <f>COUNT(Team_Platinum[[#This Row],[Set 1.I]:[Set 10.II]])</f>
        <v>3</v>
      </c>
      <c r="E33" s="2"/>
      <c r="F33" s="2"/>
      <c r="G33" s="2">
        <v>2.3877314814814813E-2</v>
      </c>
      <c r="H33" s="2"/>
      <c r="I33" s="2"/>
      <c r="J33" s="2"/>
      <c r="K33" s="2"/>
      <c r="L33" s="2"/>
      <c r="M33" s="2"/>
      <c r="N33" s="2"/>
      <c r="O33" s="2"/>
      <c r="P33" s="2">
        <v>2.3738425925925923E-2</v>
      </c>
      <c r="Q33" s="2"/>
      <c r="R33" s="2"/>
      <c r="S33" s="2"/>
      <c r="T33" s="2"/>
      <c r="U33" s="2"/>
      <c r="V33" s="2"/>
      <c r="W33" s="2">
        <v>2.5289351851851851E-2</v>
      </c>
      <c r="X33" s="2"/>
    </row>
    <row r="34" spans="1:24" hidden="1" x14ac:dyDescent="0.25">
      <c r="A34" s="2">
        <f>SUM(Team_Platinum[[#This Row],[Set 1.I]:[Set 10.II]])</f>
        <v>8.3657407407407403E-2</v>
      </c>
      <c r="B34" s="2" t="s">
        <v>301</v>
      </c>
      <c r="C34" s="1" t="s">
        <v>186</v>
      </c>
      <c r="D34" s="1">
        <f>COUNT(Team_Platinum[[#This Row],[Set 1.I]:[Set 10.II]])</f>
        <v>3</v>
      </c>
      <c r="E34" s="2"/>
      <c r="F34" s="2">
        <v>3.2152777777777773E-2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>
        <v>2.5266203703703704E-2</v>
      </c>
      <c r="V34" s="2">
        <v>2.6238425925925925E-2</v>
      </c>
      <c r="W34" s="2"/>
      <c r="X34" s="2"/>
    </row>
    <row r="35" spans="1:24" hidden="1" x14ac:dyDescent="0.25">
      <c r="A35" s="2">
        <f>SUM(Team_Platinum[[#This Row],[Set 1.I]:[Set 10.II]])</f>
        <v>9.4629629629629633E-2</v>
      </c>
      <c r="B35" s="2" t="s">
        <v>301</v>
      </c>
      <c r="C35" s="1" t="s">
        <v>173</v>
      </c>
      <c r="D35" s="1">
        <f>COUNT(Team_Platinum[[#This Row],[Set 1.I]:[Set 10.II]])</f>
        <v>4</v>
      </c>
      <c r="E35" s="2">
        <v>2.6087962962962966E-2</v>
      </c>
      <c r="F35" s="2">
        <v>2.1331018518518517E-2</v>
      </c>
      <c r="G35" s="2">
        <v>2.2164351851851852E-2</v>
      </c>
      <c r="H35" s="2">
        <v>2.5046296296296299E-2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x14ac:dyDescent="0.25">
      <c r="A36" s="2">
        <f>SUM(Team_Platinum[[#This Row],[Set 1.I]:[Set 10.II]])</f>
        <v>0.26909722222222221</v>
      </c>
      <c r="B36" s="2" t="s">
        <v>301</v>
      </c>
      <c r="C36" s="1" t="s">
        <v>143</v>
      </c>
      <c r="D36" s="1">
        <f>COUNT(Team_Platinum[[#This Row],[Set 1.I]:[Set 10.II]])</f>
        <v>20</v>
      </c>
      <c r="E36" s="2">
        <v>1.2951388888888887E-2</v>
      </c>
      <c r="F36" s="2">
        <v>1.275462962962963E-2</v>
      </c>
      <c r="G36" s="2">
        <v>1.2488425925925925E-2</v>
      </c>
      <c r="H36" s="2">
        <v>1.6446759259259262E-2</v>
      </c>
      <c r="I36" s="2">
        <v>1.375E-2</v>
      </c>
      <c r="J36" s="2">
        <v>1.1180555555555556E-2</v>
      </c>
      <c r="K36" s="2">
        <v>1.4513888888888889E-2</v>
      </c>
      <c r="L36" s="2">
        <v>1.9259259259259261E-2</v>
      </c>
      <c r="M36" s="2">
        <v>1.1504629629629629E-2</v>
      </c>
      <c r="N36" s="2">
        <v>1.298611111111111E-2</v>
      </c>
      <c r="O36" s="2">
        <v>1.3379629629629628E-2</v>
      </c>
      <c r="P36" s="2">
        <v>1.4953703703703705E-2</v>
      </c>
      <c r="Q36" s="2">
        <v>1.5983796296296295E-2</v>
      </c>
      <c r="R36" s="2">
        <v>9.1898148148148139E-3</v>
      </c>
      <c r="S36" s="2">
        <v>1.074074074074074E-2</v>
      </c>
      <c r="T36" s="2">
        <v>1.3414351851851851E-2</v>
      </c>
      <c r="U36" s="2">
        <v>1.3043981481481483E-2</v>
      </c>
      <c r="V36" s="2">
        <v>1.2280092592592592E-2</v>
      </c>
      <c r="W36" s="2">
        <v>1.5462962962962963E-2</v>
      </c>
      <c r="X36" s="2">
        <v>1.2812499999999999E-2</v>
      </c>
    </row>
    <row r="37" spans="1:24" x14ac:dyDescent="0.25">
      <c r="A37" s="2">
        <f>SUM(Team_Platinum[[#This Row],[Set 1.I]:[Set 10.II]])</f>
        <v>0.33449074074074076</v>
      </c>
      <c r="B37" s="2" t="s">
        <v>301</v>
      </c>
      <c r="C37" s="1" t="s">
        <v>161</v>
      </c>
      <c r="D37" s="1">
        <f>COUNT(Team_Platinum[[#This Row],[Set 1.I]:[Set 10.II]])</f>
        <v>20</v>
      </c>
      <c r="E37" s="2">
        <v>1.7291666666666667E-2</v>
      </c>
      <c r="F37" s="2">
        <v>1.741898148148148E-2</v>
      </c>
      <c r="G37" s="2">
        <v>1.6458333333333332E-2</v>
      </c>
      <c r="H37" s="2">
        <v>1.8993055555555558E-2</v>
      </c>
      <c r="I37" s="2">
        <v>2.1435185185185186E-2</v>
      </c>
      <c r="J37" s="2">
        <v>1.2685185185185183E-2</v>
      </c>
      <c r="K37" s="2">
        <v>2.028935185185185E-2</v>
      </c>
      <c r="L37" s="2">
        <v>2.2187499999999999E-2</v>
      </c>
      <c r="M37" s="2">
        <v>1.6655092592592593E-2</v>
      </c>
      <c r="N37" s="2">
        <v>1.7685185185185182E-2</v>
      </c>
      <c r="O37" s="2">
        <v>1.5266203703703705E-2</v>
      </c>
      <c r="P37" s="2">
        <v>1.834490740740741E-2</v>
      </c>
      <c r="Q37" s="2">
        <v>1.5995370370370372E-2</v>
      </c>
      <c r="R37" s="2">
        <v>1.082175925925926E-2</v>
      </c>
      <c r="S37" s="2">
        <v>1.2858796296296297E-2</v>
      </c>
      <c r="T37" s="2">
        <v>1.894675925925926E-2</v>
      </c>
      <c r="U37" s="2">
        <v>1.34375E-2</v>
      </c>
      <c r="V37" s="2">
        <v>1.5717592592592592E-2</v>
      </c>
      <c r="W37" s="2">
        <v>1.7199074074074071E-2</v>
      </c>
      <c r="X37" s="2">
        <v>1.480324074074074E-2</v>
      </c>
    </row>
    <row r="38" spans="1:24" x14ac:dyDescent="0.25">
      <c r="A38" s="2">
        <f>SUM(Team_Platinum[[#This Row],[Set 1.I]:[Set 10.II]])</f>
        <v>0.35047453703703696</v>
      </c>
      <c r="B38" s="2" t="s">
        <v>301</v>
      </c>
      <c r="C38" s="1" t="s">
        <v>183</v>
      </c>
      <c r="D38" s="1">
        <f>COUNT(Team_Platinum[[#This Row],[Set 1.I]:[Set 10.II]])</f>
        <v>20</v>
      </c>
      <c r="E38" s="2">
        <v>1.579861111111111E-2</v>
      </c>
      <c r="F38" s="2">
        <v>1.9131944444444444E-2</v>
      </c>
      <c r="G38" s="2">
        <v>1.6666666666666666E-2</v>
      </c>
      <c r="H38" s="2">
        <v>2.0462962962962964E-2</v>
      </c>
      <c r="I38" s="2">
        <v>1.7337962962962961E-2</v>
      </c>
      <c r="J38" s="2">
        <v>1.2766203703703703E-2</v>
      </c>
      <c r="K38" s="2">
        <v>2.0462962962962964E-2</v>
      </c>
      <c r="L38" s="2">
        <v>2.3124999999999996E-2</v>
      </c>
      <c r="M38" s="2">
        <v>2.0266203703703703E-2</v>
      </c>
      <c r="N38" s="2">
        <v>1.5358796296296296E-2</v>
      </c>
      <c r="O38" s="2">
        <v>1.5000000000000001E-2</v>
      </c>
      <c r="P38" s="2">
        <v>1.8356481481481481E-2</v>
      </c>
      <c r="Q38" s="2">
        <v>2.0266203703703703E-2</v>
      </c>
      <c r="R38" s="2">
        <v>1.2002314814814815E-2</v>
      </c>
      <c r="S38" s="2">
        <v>1.4050925925925927E-2</v>
      </c>
      <c r="T38" s="2">
        <v>2.0995370370370373E-2</v>
      </c>
      <c r="U38" s="2">
        <v>1.6122685185185184E-2</v>
      </c>
      <c r="V38" s="2">
        <v>1.5601851851851851E-2</v>
      </c>
      <c r="W38" s="2">
        <v>1.7546296296296296E-2</v>
      </c>
      <c r="X38" s="2">
        <v>1.9155092592592592E-2</v>
      </c>
    </row>
    <row r="39" spans="1:24" x14ac:dyDescent="0.25">
      <c r="A39" s="2">
        <f>SUM(Team_Platinum[[#This Row],[Set 1.I]:[Set 10.II]])</f>
        <v>0.35540509259259256</v>
      </c>
      <c r="B39" s="2" t="s">
        <v>301</v>
      </c>
      <c r="C39" s="1" t="s">
        <v>162</v>
      </c>
      <c r="D39" s="1">
        <f>COUNT(Team_Platinum[[#This Row],[Set 1.I]:[Set 10.II]])</f>
        <v>20</v>
      </c>
      <c r="E39" s="2">
        <v>1.5717592592592592E-2</v>
      </c>
      <c r="F39" s="2">
        <v>1.7013888888888887E-2</v>
      </c>
      <c r="G39" s="2">
        <v>1.8541666666666668E-2</v>
      </c>
      <c r="H39" s="2">
        <v>2.1666666666666667E-2</v>
      </c>
      <c r="I39" s="2">
        <v>1.6898148148148148E-2</v>
      </c>
      <c r="J39" s="2">
        <v>1.3923611111111111E-2</v>
      </c>
      <c r="K39" s="2">
        <v>2.0578703703703703E-2</v>
      </c>
      <c r="L39" s="2">
        <v>2.3368055555555555E-2</v>
      </c>
      <c r="M39" s="2">
        <v>2.0347222222222221E-2</v>
      </c>
      <c r="N39" s="2">
        <v>1.7361111111111112E-2</v>
      </c>
      <c r="O39" s="2">
        <v>1.699074074074074E-2</v>
      </c>
      <c r="P39" s="2">
        <v>1.9733796296296298E-2</v>
      </c>
      <c r="Q39" s="2">
        <v>2.0879629629629626E-2</v>
      </c>
      <c r="R39" s="2">
        <v>1.0787037037037038E-2</v>
      </c>
      <c r="S39" s="2">
        <v>1.4953703703703705E-2</v>
      </c>
      <c r="T39" s="2">
        <v>1.9664351851851853E-2</v>
      </c>
      <c r="U39" s="2">
        <v>1.7627314814814814E-2</v>
      </c>
      <c r="V39" s="2">
        <v>1.4432870370370372E-2</v>
      </c>
      <c r="W39" s="2">
        <v>1.8020833333333333E-2</v>
      </c>
      <c r="X39" s="2">
        <v>1.6898148148148148E-2</v>
      </c>
    </row>
    <row r="40" spans="1:24" x14ac:dyDescent="0.25">
      <c r="A40" s="2">
        <f>SUM(Team_Platinum[[#This Row],[Set 1.I]:[Set 10.II]])</f>
        <v>0.37775462962962963</v>
      </c>
      <c r="B40" s="2" t="s">
        <v>301</v>
      </c>
      <c r="C40" s="1" t="s">
        <v>156</v>
      </c>
      <c r="D40" s="1">
        <f>COUNT(Team_Platinum[[#This Row],[Set 1.I]:[Set 10.II]])</f>
        <v>20</v>
      </c>
      <c r="E40" s="2">
        <v>2.0613425925925927E-2</v>
      </c>
      <c r="F40" s="2">
        <v>1.9189814814814816E-2</v>
      </c>
      <c r="G40" s="2">
        <v>1.9745370370370371E-2</v>
      </c>
      <c r="H40" s="2">
        <v>2.162037037037037E-2</v>
      </c>
      <c r="I40" s="2">
        <v>1.9664351851851853E-2</v>
      </c>
      <c r="J40" s="2">
        <v>1.3368055555555557E-2</v>
      </c>
      <c r="K40" s="2">
        <v>2.3483796296296298E-2</v>
      </c>
      <c r="L40" s="2">
        <v>2.5879629629629627E-2</v>
      </c>
      <c r="M40" s="2">
        <v>2.2314814814814815E-2</v>
      </c>
      <c r="N40" s="2">
        <v>1.8124999999999999E-2</v>
      </c>
      <c r="O40" s="2">
        <v>1.6307870370370372E-2</v>
      </c>
      <c r="P40" s="2">
        <v>2.1145833333333332E-2</v>
      </c>
      <c r="Q40" s="2">
        <v>2.0694444444444446E-2</v>
      </c>
      <c r="R40" s="2">
        <v>1.0983796296296297E-2</v>
      </c>
      <c r="S40" s="2">
        <v>1.4317129629629631E-2</v>
      </c>
      <c r="T40" s="2">
        <v>2.2233796296296297E-2</v>
      </c>
      <c r="U40" s="2">
        <v>1.7662037037037035E-2</v>
      </c>
      <c r="V40" s="2">
        <v>1.5000000000000001E-2</v>
      </c>
      <c r="W40" s="2">
        <v>1.6979166666666667E-2</v>
      </c>
      <c r="X40" s="2">
        <v>1.8425925925925925E-2</v>
      </c>
    </row>
    <row r="41" spans="1:24" x14ac:dyDescent="0.25">
      <c r="A41" s="2">
        <f>SUM(Team_Platinum[[#This Row],[Set 1.I]:[Set 10.II]])</f>
        <v>0.38203703703703701</v>
      </c>
      <c r="B41" s="2" t="s">
        <v>301</v>
      </c>
      <c r="C41" s="1" t="s">
        <v>145</v>
      </c>
      <c r="D41" s="1">
        <f>COUNT(Team_Platinum[[#This Row],[Set 1.I]:[Set 10.II]])</f>
        <v>20</v>
      </c>
      <c r="E41" s="2">
        <v>2.2337962962962962E-2</v>
      </c>
      <c r="F41" s="2">
        <v>1.8912037037037036E-2</v>
      </c>
      <c r="G41" s="2">
        <v>2.1030092592592597E-2</v>
      </c>
      <c r="H41" s="2">
        <v>2.0775462962962964E-2</v>
      </c>
      <c r="I41" s="2">
        <v>2.1817129629629631E-2</v>
      </c>
      <c r="J41" s="2">
        <v>1.4120370370370368E-2</v>
      </c>
      <c r="K41" s="2">
        <v>1.9699074074074074E-2</v>
      </c>
      <c r="L41" s="2">
        <v>2.2997685185185187E-2</v>
      </c>
      <c r="M41" s="2">
        <v>1.8379629629629628E-2</v>
      </c>
      <c r="N41" s="2">
        <v>1.6932870370370369E-2</v>
      </c>
      <c r="O41" s="2">
        <v>1.7337962962962961E-2</v>
      </c>
      <c r="P41" s="2">
        <v>2.0671296296296295E-2</v>
      </c>
      <c r="Q41" s="2">
        <v>1.9004629629629632E-2</v>
      </c>
      <c r="R41" s="2">
        <v>1.3553240740740741E-2</v>
      </c>
      <c r="S41" s="2">
        <v>1.6979166666666667E-2</v>
      </c>
      <c r="T41" s="2">
        <v>2.2210648148148149E-2</v>
      </c>
      <c r="U41" s="2">
        <v>1.8888888888888889E-2</v>
      </c>
      <c r="V41" s="2">
        <v>1.7743055555555557E-2</v>
      </c>
      <c r="W41" s="2">
        <v>2.1400462962962965E-2</v>
      </c>
      <c r="X41" s="2">
        <v>1.7245370370370369E-2</v>
      </c>
    </row>
    <row r="42" spans="1:24" x14ac:dyDescent="0.25">
      <c r="A42" s="2">
        <f>SUM(Team_Platinum[[#This Row],[Set 1.I]:[Set 10.II]])</f>
        <v>0.38311342592592595</v>
      </c>
      <c r="B42" s="2" t="s">
        <v>301</v>
      </c>
      <c r="C42" s="1" t="s">
        <v>138</v>
      </c>
      <c r="D42" s="1">
        <f>COUNT(Team_Platinum[[#This Row],[Set 1.I]:[Set 10.II]])</f>
        <v>20</v>
      </c>
      <c r="E42" s="2">
        <v>2.1458333333333333E-2</v>
      </c>
      <c r="F42" s="2">
        <v>2.1898148148148149E-2</v>
      </c>
      <c r="G42" s="2">
        <v>1.8483796296296297E-2</v>
      </c>
      <c r="H42" s="2">
        <v>1.9976851851851853E-2</v>
      </c>
      <c r="I42" s="2">
        <v>2.0694444444444446E-2</v>
      </c>
      <c r="J42" s="2">
        <v>1.4178240740740741E-2</v>
      </c>
      <c r="K42" s="2">
        <v>2.4247685185185181E-2</v>
      </c>
      <c r="L42" s="2">
        <v>1.9756944444444445E-2</v>
      </c>
      <c r="M42" s="2">
        <v>1.8055555555555557E-2</v>
      </c>
      <c r="N42" s="2">
        <v>2.0196759259259258E-2</v>
      </c>
      <c r="O42" s="2">
        <v>1.7372685185185185E-2</v>
      </c>
      <c r="P42" s="2">
        <v>1.9201388888888889E-2</v>
      </c>
      <c r="Q42" s="2">
        <v>2.0983796296296296E-2</v>
      </c>
      <c r="R42" s="2">
        <v>1.5046296296296295E-2</v>
      </c>
      <c r="S42" s="2">
        <v>1.5497685185185186E-2</v>
      </c>
      <c r="T42" s="2">
        <v>2.3101851851851849E-2</v>
      </c>
      <c r="U42" s="2">
        <v>1.4884259259259259E-2</v>
      </c>
      <c r="V42" s="2">
        <v>1.5590277777777778E-2</v>
      </c>
      <c r="W42" s="2">
        <v>2.5497685185185189E-2</v>
      </c>
      <c r="X42" s="2">
        <v>1.699074074074074E-2</v>
      </c>
    </row>
    <row r="43" spans="1:24" x14ac:dyDescent="0.25">
      <c r="A43" s="2">
        <f>SUM(Team_Platinum[[#This Row],[Set 1.I]:[Set 10.II]])</f>
        <v>0.39371527777777776</v>
      </c>
      <c r="B43" s="2" t="s">
        <v>301</v>
      </c>
      <c r="C43" s="1" t="s">
        <v>134</v>
      </c>
      <c r="D43" s="1">
        <f>COUNT(Team_Platinum[[#This Row],[Set 1.I]:[Set 10.II]])</f>
        <v>20</v>
      </c>
      <c r="E43" s="2">
        <v>2.461805555555556E-2</v>
      </c>
      <c r="F43" s="2">
        <v>1.7696759259259259E-2</v>
      </c>
      <c r="G43" s="2">
        <v>1.8159722222222219E-2</v>
      </c>
      <c r="H43" s="2">
        <v>2.3333333333333334E-2</v>
      </c>
      <c r="I43" s="2">
        <v>2.0057870370370368E-2</v>
      </c>
      <c r="J43" s="2">
        <v>1.3182870370370371E-2</v>
      </c>
      <c r="K43" s="2">
        <v>2.0983796296296296E-2</v>
      </c>
      <c r="L43" s="2">
        <v>2.4814814814814817E-2</v>
      </c>
      <c r="M43" s="2">
        <v>2.5150462962962961E-2</v>
      </c>
      <c r="N43" s="2">
        <v>1.9918981481481482E-2</v>
      </c>
      <c r="O43" s="2">
        <v>1.9467592592592595E-2</v>
      </c>
      <c r="P43" s="2">
        <v>1.8877314814814816E-2</v>
      </c>
      <c r="Q43" s="2">
        <v>2.3657407407407408E-2</v>
      </c>
      <c r="R43" s="2">
        <v>1.4120370370370368E-2</v>
      </c>
      <c r="S43" s="2">
        <v>1.462962962962963E-2</v>
      </c>
      <c r="T43" s="2">
        <v>2.4004629629629629E-2</v>
      </c>
      <c r="U43" s="2">
        <v>1.7430555555555557E-2</v>
      </c>
      <c r="V43" s="2">
        <v>1.6030092592592592E-2</v>
      </c>
      <c r="W43" s="2">
        <v>2.028935185185185E-2</v>
      </c>
      <c r="X43" s="2">
        <v>1.7291666666666667E-2</v>
      </c>
    </row>
    <row r="44" spans="1:24" x14ac:dyDescent="0.25">
      <c r="A44" s="2">
        <f>SUM(Team_Platinum[[#This Row],[Set 1.I]:[Set 10.II]])</f>
        <v>0.39819444444444441</v>
      </c>
      <c r="B44" s="2" t="s">
        <v>301</v>
      </c>
      <c r="C44" s="1" t="s">
        <v>136</v>
      </c>
      <c r="D44" s="1">
        <f>COUNT(Team_Platinum[[#This Row],[Set 1.I]:[Set 10.II]])</f>
        <v>20</v>
      </c>
      <c r="E44" s="2">
        <v>2.0578703703703703E-2</v>
      </c>
      <c r="F44" s="2">
        <v>2.0983796296296296E-2</v>
      </c>
      <c r="G44" s="2">
        <v>1.96875E-2</v>
      </c>
      <c r="H44" s="2">
        <v>2.3530092592592592E-2</v>
      </c>
      <c r="I44" s="2">
        <v>2.1412037037037035E-2</v>
      </c>
      <c r="J44" s="2">
        <v>1.4270833333333335E-2</v>
      </c>
      <c r="K44" s="2">
        <v>2.5358796296296296E-2</v>
      </c>
      <c r="L44" s="2">
        <v>2.34375E-2</v>
      </c>
      <c r="M44" s="2">
        <v>2.1365740740740741E-2</v>
      </c>
      <c r="N44" s="2">
        <v>2.1226851851851854E-2</v>
      </c>
      <c r="O44" s="2">
        <v>1.9328703703703702E-2</v>
      </c>
      <c r="P44" s="2">
        <v>2.0682870370370372E-2</v>
      </c>
      <c r="Q44" s="2">
        <v>2.0601851851851854E-2</v>
      </c>
      <c r="R44" s="2">
        <v>1.3796296296296298E-2</v>
      </c>
      <c r="S44" s="2">
        <v>1.5520833333333333E-2</v>
      </c>
      <c r="T44" s="2">
        <v>2.2129629629629628E-2</v>
      </c>
      <c r="U44" s="2">
        <v>1.6828703703703703E-2</v>
      </c>
      <c r="V44" s="2">
        <v>1.6527777777777777E-2</v>
      </c>
      <c r="W44" s="2">
        <v>2.3587962962962963E-2</v>
      </c>
      <c r="X44" s="2">
        <v>1.7337962962962961E-2</v>
      </c>
    </row>
    <row r="45" spans="1:24" x14ac:dyDescent="0.25">
      <c r="A45" s="2">
        <f>SUM(Team_Platinum[[#This Row],[Set 1.I]:[Set 10.II]])</f>
        <v>0.40834490740740731</v>
      </c>
      <c r="B45" s="2" t="s">
        <v>301</v>
      </c>
      <c r="C45" s="1" t="s">
        <v>184</v>
      </c>
      <c r="D45" s="1">
        <f>COUNT(Team_Platinum[[#This Row],[Set 1.I]:[Set 10.II]])</f>
        <v>20</v>
      </c>
      <c r="E45" s="2">
        <v>2.165509259259259E-2</v>
      </c>
      <c r="F45" s="2">
        <v>2.0057870370370368E-2</v>
      </c>
      <c r="G45" s="2">
        <v>2.3738425925925923E-2</v>
      </c>
      <c r="H45" s="2">
        <v>2.1585648148148145E-2</v>
      </c>
      <c r="I45" s="2">
        <v>2.5405092592592594E-2</v>
      </c>
      <c r="J45" s="2">
        <v>1.1446759259259261E-2</v>
      </c>
      <c r="K45" s="2">
        <v>2.417824074074074E-2</v>
      </c>
      <c r="L45" s="2">
        <v>2.4236111111111111E-2</v>
      </c>
      <c r="M45" s="2">
        <v>2.2395833333333334E-2</v>
      </c>
      <c r="N45" s="2">
        <v>2.2152777777777775E-2</v>
      </c>
      <c r="O45" s="2">
        <v>2.1493055555555557E-2</v>
      </c>
      <c r="P45" s="2">
        <v>1.525462962962963E-2</v>
      </c>
      <c r="Q45" s="2">
        <v>2.4282407407407409E-2</v>
      </c>
      <c r="R45" s="2">
        <v>1.3391203703703704E-2</v>
      </c>
      <c r="S45" s="2">
        <v>1.8784722222222223E-2</v>
      </c>
      <c r="T45" s="2">
        <v>2.6435185185185187E-2</v>
      </c>
      <c r="U45" s="2">
        <v>1.3587962962962963E-2</v>
      </c>
      <c r="V45" s="2">
        <v>1.7141203703703704E-2</v>
      </c>
      <c r="W45" s="2">
        <v>1.9976851851851853E-2</v>
      </c>
      <c r="X45" s="2">
        <v>2.1145833333333332E-2</v>
      </c>
    </row>
    <row r="46" spans="1:24" x14ac:dyDescent="0.25">
      <c r="A46" s="2">
        <f>SUM(Team_Platinum[[#This Row],[Set 1.I]:[Set 10.II]])</f>
        <v>0.42078703703703707</v>
      </c>
      <c r="B46" s="2" t="s">
        <v>301</v>
      </c>
      <c r="C46" s="1" t="s">
        <v>141</v>
      </c>
      <c r="D46" s="1">
        <f>COUNT(Team_Platinum[[#This Row],[Set 1.I]:[Set 10.II]])</f>
        <v>20</v>
      </c>
      <c r="E46" s="2">
        <v>2.5405092592592594E-2</v>
      </c>
      <c r="F46" s="2">
        <v>2.0011574074074074E-2</v>
      </c>
      <c r="G46" s="2">
        <v>1.8460648148148146E-2</v>
      </c>
      <c r="H46" s="2">
        <v>2.5798611111111109E-2</v>
      </c>
      <c r="I46" s="2">
        <v>2.2893518518518521E-2</v>
      </c>
      <c r="J46" s="2">
        <v>1.7650462962962962E-2</v>
      </c>
      <c r="K46" s="2">
        <v>2.5358796296296296E-2</v>
      </c>
      <c r="L46" s="2">
        <v>2.4363425925925927E-2</v>
      </c>
      <c r="M46" s="2">
        <v>2.2418981481481481E-2</v>
      </c>
      <c r="N46" s="2">
        <v>2.0092592592592592E-2</v>
      </c>
      <c r="O46" s="2">
        <v>1.8761574074074073E-2</v>
      </c>
      <c r="P46" s="2">
        <v>2.2025462962962958E-2</v>
      </c>
      <c r="Q46" s="2">
        <v>2.3344907407407408E-2</v>
      </c>
      <c r="R46" s="2">
        <v>1.4502314814814815E-2</v>
      </c>
      <c r="S46" s="2">
        <v>1.7800925925925925E-2</v>
      </c>
      <c r="T46" s="2">
        <v>2.5590277777777778E-2</v>
      </c>
      <c r="U46" s="2">
        <v>1.9386574074074073E-2</v>
      </c>
      <c r="V46" s="2">
        <v>1.7951388888888888E-2</v>
      </c>
      <c r="W46" s="2">
        <v>2.0856481481481479E-2</v>
      </c>
      <c r="X46" s="2">
        <v>1.8113425925925925E-2</v>
      </c>
    </row>
    <row r="47" spans="1:24" x14ac:dyDescent="0.25">
      <c r="A47" s="2">
        <f>SUM(Team_Platinum[[#This Row],[Set 1.I]:[Set 10.II]])</f>
        <v>0.43821759259259258</v>
      </c>
      <c r="B47" s="2" t="s">
        <v>301</v>
      </c>
      <c r="C47" s="1" t="s">
        <v>144</v>
      </c>
      <c r="D47" s="1">
        <f>COUNT(Team_Platinum[[#This Row],[Set 1.I]:[Set 10.II]])</f>
        <v>20</v>
      </c>
      <c r="E47" s="2">
        <v>2.5891203703703704E-2</v>
      </c>
      <c r="F47" s="2">
        <v>2.3391203703703702E-2</v>
      </c>
      <c r="G47" s="2">
        <v>2.2638888888888889E-2</v>
      </c>
      <c r="H47" s="2">
        <v>2.3645833333333335E-2</v>
      </c>
      <c r="I47" s="2">
        <v>2.3483796296296298E-2</v>
      </c>
      <c r="J47" s="2">
        <v>1.7094907407407409E-2</v>
      </c>
      <c r="K47" s="2">
        <v>2.8333333333333332E-2</v>
      </c>
      <c r="L47" s="2">
        <v>2.836805555555556E-2</v>
      </c>
      <c r="M47" s="2">
        <v>2.0439814814814817E-2</v>
      </c>
      <c r="N47" s="2">
        <v>1.8101851851851852E-2</v>
      </c>
      <c r="O47" s="2">
        <v>1.9652777777777779E-2</v>
      </c>
      <c r="P47" s="2">
        <v>2.7094907407407404E-2</v>
      </c>
      <c r="Q47" s="2">
        <v>2.3541666666666666E-2</v>
      </c>
      <c r="R47" s="2">
        <v>1.4513888888888889E-2</v>
      </c>
      <c r="S47" s="2">
        <v>1.8136574074074072E-2</v>
      </c>
      <c r="T47" s="2">
        <v>2.6493055555555558E-2</v>
      </c>
      <c r="U47" s="2">
        <v>1.5046296296296295E-2</v>
      </c>
      <c r="V47" s="2">
        <v>1.7349537037037038E-2</v>
      </c>
      <c r="W47" s="2">
        <v>2.5173611111111108E-2</v>
      </c>
      <c r="X47" s="2">
        <v>1.982638888888889E-2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1 a 5 0 0 2 e - 4 6 b c - 4 6 9 f - 8 8 4 f - 9 7 8 1 5 1 1 8 a 6 4 0 "   x m l n s = " h t t p : / / s c h e m a s . m i c r o s o f t . c o m / D a t a M a s h u p " > A A A A A E U G A A B Q S w M E F A A C A A g A K 0 1 D T 1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A r T U N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0 1 D T w K 9 R X A 9 A w A A L x s A A B M A H A B G b 3 J t d W x h c y 9 T Z W N 0 a W 9 u M S 5 t I K I Y A C i g F A A A A A A A A A A A A A A A A A A A A A A A A A A A A O 1 Y W 2 / a M B R + R + I / W O l L I q V R W b t u X c V D C 2 2 H 1 m 4 M o u 2 B o s n A 6 c j q 2 J 3 j d C D E f 5 + d q 0 k o X Q X T N C k 8 w P H x 8 b l + n 3 A S w F h 4 j K J + / N s 4 r d f q t W C K O U x Q l + A 5 8 F 5 I A 9 R E B E Q N y U + f h X w M U n E x G w N x v j J + P 2 L s 3 r z 0 C D g t R g V Q E Z j q 0 P k 8 d q B 2 u l h M L R v R k B A b C R 6 C Z U f e 8 h D f X D w i y m 8 c Y D H o C P C b R m 5 g 2 B 8 8 O m k a k Z 0 x X A 7 a W O B h 7 G b P a E 0 x / S 5 z d u c P Y E g v k Z X j c k y D O 8 b 9 F i O h T 9 V m Y B Z j 2 o t F E s a Q u U k T J G A m l j Z a G C 5 g v 6 R s h x y r X q U b N P R H w O M t 7 + 7 O G 4 d E z E u n z n E A J W U f u A d B S X 1 G R P k 8 o 6 G y 7 F B x f O S o S u I M V b 0 l t w 8 w 9 j B Z 0 S + t t F V y H g L U f H v s V 5 D 3 q g 9 E Y k D p z E I 7 b Q R 4 P E X m I E 5 3 K I 8 Y 7 h R 8 u d 8 O G Z K 2 h I A 0 D 1 D D s B C m E 2 k a p a s s D 6 w s 8 B V n 4 U M p b q Q 1 i 2 m p M r K h p M 3 T + 6 s K l V 2 B Q C D X 8 7 M k r 7 1 A O D c e N Q f p m I Z W e U 5 x g w s H p D K z L b S s B 4 x P o u R i I G n p J 1 u J 3 i x U a T 9 T h V z F u W i V L K 2 a R 5 8 M r B N U w b O i Z 0 X P f 0 P P p P v / N T k 3 1 L A d N f c S z K K + R x 4 l d G O K 1 t d x t B V y L l m Z U d V a D D 5 i H 1 b I J f m U k H d o 1 1 / O q T j i B i a t h f 8 G u q y l g D Z u f a Z y U v W t s Z 3 n E u E 7 6 a q V u + 6 B z x 7 X Y 0 B t 5 B A o A L l Q Z t w J L e W u 9 8 h E 5 j d 3 G + n N c l w 7 B m 1 b f n l 0 v M 4 i x X I Z X n Y G e L 2 u P 0 d 3 I d e V P 5 8 + C N R w O p q Y y a 8 c X c z k Q 0 c X M / n I 0 c V M f u 3 o Y i Y f O 7 q Y y W / 2 3 z q r i 8 J q d f k l X Z 3 k p 0 6 0 M 4 0 D Z 0 X u y A n W J V W f b u J a r l 4 x M q m Y u h V T i 0 S N W l q x t G L p 7 l g q f + T Q Q r 9 i 6 k 6 Z m r W 1 Y m v F 1 h 2 w V V 2 t N 9 5 + 0 6 f X F y A 5 4 V x 1 K d w K w O l D T w X f 5 + D 7 9 I V w W / B W 9 6 Q K u H 8 R u J v v S L s G b 3 V 1 q A C 8 K w C v e z W t M N Z + d 9 v l 7 I f E Y 3 B 7 c / H + 0 + X t N W D p Z s Q w n y j V 4 U 1 3 3 2 3 J j X 3 d h T M j w c x A P g i M B p 2 g i 7 l 8 D J C A + x w C n z f V q 2 4 7 u h U 3 j T O q A F c 0 6 c H P 0 J N 5 R a b D 0 9 9 Q S w E C L Q A U A A I A C A A r T U N P V M E M a 6 Y A A A D 4 A A A A E g A A A A A A A A A A A A A A A A A A A A A A Q 2 9 u Z m l n L 1 B h Y 2 t h Z 2 U u e G 1 s U E s B A i 0 A F A A C A A g A K 0 1 D T w / K 6 a u k A A A A 6 Q A A A B M A A A A A A A A A A A A A A A A A 8 g A A A F t D b 2 5 0 Z W 5 0 X 1 R 5 c G V z X S 5 4 b W x Q S w E C L Q A U A A I A C A A r T U N P A r 1 F c D 0 D A A A v G w A A E w A A A A A A A A A A A A A A A A D j A Q A A R m 9 y b X V s Y X M v U 2 V j d G l v b j E u b V B L B Q Y A A A A A A w A D A M I A A A B t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J l w A A A A A A A G e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b G F 5 Z X J S d W 5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E 5 L T E w L T A z V D A 3 O j Q x O j E w L j I x M z M 2 N z h a I i A v P j x F b n R y e S B U e X B l P S J G a W x s Q 2 9 s d W 1 u V H l w Z X M i I F Z h b H V l P S J z Q m d Z R 0 J n V T 0 i I C 8 + P E V u d H J 5 I F R 5 c G U 9 I k Z p b G x D b 2 x 1 b W 5 O Y W 1 l c y I g V m F s d W U 9 I n N b J n F 1 b 3 Q 7 U G x h e W V y J n F 1 b 3 Q 7 L C Z x d W 9 0 O 0 J h c 2 U m c X V v d D s s J n F 1 b 3 Q 7 R G l m Z m l j d W x 0 e S Z x d W 9 0 O y w m c X V v d D t B b H Q m c X V v d D s s J n F 1 b 3 Q 7 Q m V z d C B U a W 1 l J n F 1 b 3 Q 7 X S I g L z 4 8 R W 5 0 c n k g V H l w Z T 0 i U X V l c n l J R C I g V m F s d W U 9 I n N h N G E 5 N T g 3 M y 1 j Z D l l L T Q w Y 2 Q t Y m M 1 M i 1 j N j Q x Y z c 2 M T k 2 M W I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y M T Q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1 B s Y X l l c i Z x d W 9 0 O y w m c X V v d D t C Y X N l J n F 1 b 3 Q 7 L C Z x d W 9 0 O 0 R p Z m Z p Y 3 V s d H k m c X V v d D t d L C Z x d W 9 0 O 3 F 1 Z X J 5 U m V s Y X R p b 2 5 z a G l w c y Z x d W 9 0 O z p b X S w m c X V v d D t j b 2 x 1 b W 5 J Z G V u d G l 0 a W V z J n F 1 b 3 Q 7 O l s m c X V v d D t T Z W N 0 a W 9 u M S 9 Q b G F 5 Z X J S d W 5 z L 0 d y b 3 V w Z W Q g U m 9 3 c y 5 7 U G x h e W V y L D B 9 J n F 1 b 3 Q 7 L C Z x d W 9 0 O 1 N l Y 3 R p b 2 4 x L 1 B s Y X l l c l J 1 b n M v R 3 J v d X B l Z C B S b 3 d z L n t C Y X N l L D F 9 J n F 1 b 3 Q 7 L C Z x d W 9 0 O 1 N l Y 3 R p b 2 4 x L 1 B s Y X l l c l J 1 b n M v R 3 J v d X B l Z C B S b 3 d z L n t E a W Z m a W N 1 b H R 5 L D J 9 J n F 1 b 3 Q 7 L C Z x d W 9 0 O 1 N l Y 3 R p b 2 4 x L 1 B s Y X l l c l J 1 b n M v R 3 J v d X B l Z C B S b 3 d z L n t B b H Q s N H 0 m c X V v d D s s J n F 1 b 3 Q 7 U 2 V j d G l v b j E v U G x h e W V y U n V u c y 9 H c m 9 1 c G V k I F J v d 3 M u e 0 J l c 3 Q g V G l t Z S w z f S Z x d W 9 0 O 1 0 s J n F 1 b 3 Q 7 Q 2 9 s d W 1 u Q 2 9 1 b n Q m c X V v d D s 6 N S w m c X V v d D t L Z X l D b 2 x 1 b W 5 O Y W 1 l c y Z x d W 9 0 O z p b J n F 1 b 3 Q 7 U G x h e W V y J n F 1 b 3 Q 7 L C Z x d W 9 0 O 0 J h c 2 U m c X V v d D s s J n F 1 b 3 Q 7 R G l m Z m l j d W x 0 e S Z x d W 9 0 O 1 0 s J n F 1 b 3 Q 7 Q 2 9 s d W 1 u S W R l b n R p d G l l c y Z x d W 9 0 O z p b J n F 1 b 3 Q 7 U 2 V j d G l v b j E v U G x h e W V y U n V u c y 9 H c m 9 1 c G V k I F J v d 3 M u e 1 B s Y X l l c i w w f S Z x d W 9 0 O y w m c X V v d D t T Z W N 0 a W 9 u M S 9 Q b G F 5 Z X J S d W 5 z L 0 d y b 3 V w Z W Q g U m 9 3 c y 5 7 Q m F z Z S w x f S Z x d W 9 0 O y w m c X V v d D t T Z W N 0 a W 9 u M S 9 Q b G F 5 Z X J S d W 5 z L 0 d y b 3 V w Z W Q g U m 9 3 c y 5 7 R G l m Z m l j d W x 0 e S w y f S Z x d W 9 0 O y w m c X V v d D t T Z W N 0 a W 9 u M S 9 Q b G F 5 Z X J S d W 5 z L 0 d y b 3 V w Z W Q g U m 9 3 c y 5 7 Q W x 0 L D R 9 J n F 1 b 3 Q 7 L C Z x d W 9 0 O 1 N l Y 3 R p b 2 4 x L 1 B s Y X l l c l J 1 b n M v R 3 J v d X B l Z C B S b 3 d z L n t C Z X N 0 I F R p b W U s M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x h e W V y U n V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S d W 5 z L 1 B s Y X l l c l J 1 b n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S d W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n V u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S d W 5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n V u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J 1 b n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T k t M T A t M D N U M D c 6 N D E 6 M T A u M j I 4 M z c x M V o i I C 8 + P E V u d H J 5 I F R 5 c G U 9 I k Z p b G x D b 2 x 1 b W 5 U e X B l c y I g V m F s d W U 9 I n N C Z 1 l H Q m d V P S I g L z 4 8 R W 5 0 c n k g V H l w Z T 0 i R m l s b E N v b H V t b k 5 h b W V z I i B W Y W x 1 Z T 0 i c 1 s m c X V v d D t U Z W F t J n F 1 b 3 Q 7 L C Z x d W 9 0 O 0 J h c 2 U m c X V v d D s s J n F 1 b 3 Q 7 R G l m Z m l j d W x 0 e S Z x d W 9 0 O y w m c X V v d D t B b H Q m c X V v d D s s J n F 1 b 3 Q 7 Q m V z d C B U a W 1 l J n F 1 b 3 Q 7 X S I g L z 4 8 R W 5 0 c n k g V H l w Z T 0 i T G 9 h Z G V k V G 9 B b m F s e X N p c 1 N l c n Z p Y 2 V z I i B W Y W x 1 Z T 0 i b D A i I C 8 + P E V u d H J 5 I F R 5 c G U 9 I l F 1 Z X J 5 S U Q i I F Z h b H V l P S J z M j E w Y j J i Y T c t O W Y 1 N C 0 0 M G Q 5 L W E 5 Y T g t M z B i M m I 4 N W N m Z D h j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4 O T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1 R l Y W 0 m c X V v d D s s J n F 1 b 3 Q 7 Q m F z Z S Z x d W 9 0 O y w m c X V v d D t E a W Z m a W N 1 b H R 5 J n F 1 b 3 Q 7 X S w m c X V v d D t x d W V y e V J l b G F 0 a W 9 u c 2 h p c H M m c X V v d D s 6 W 1 0 s J n F 1 b 3 Q 7 Y 2 9 s d W 1 u S W R l b n R p d G l l c y Z x d W 9 0 O z p b J n F 1 b 3 Q 7 U 2 V j d G l v b j E v V G V h b V J 1 b n M v R 3 J v d X B l Z C B S b 3 d z L n t U Z W F t L D B 9 J n F 1 b 3 Q 7 L C Z x d W 9 0 O 1 N l Y 3 R p b 2 4 x L 1 R l Y W 1 S d W 5 z L 0 d y b 3 V w Z W Q g U m 9 3 c y 5 7 Q m F z Z S w x f S Z x d W 9 0 O y w m c X V v d D t T Z W N 0 a W 9 u M S 9 U Z W F t U n V u c y 9 H c m 9 1 c G V k I F J v d 3 M u e 0 R p Z m Z p Y 3 V s d H k s M n 0 m c X V v d D s s J n F 1 b 3 Q 7 U 2 V j d G l v b j E v V G V h b V J 1 b n M v R 3 J v d X B l Z C B S b 3 d z L n t B b H Q s N H 0 m c X V v d D s s J n F 1 b 3 Q 7 U 2 V j d G l v b j E v V G V h b V J 1 b n M v R 3 J v d X B l Z C B S b 3 d z L n t C Z X N 0 I F R p b W U s M 3 0 m c X V v d D t d L C Z x d W 9 0 O 0 N v b H V t b k N v d W 5 0 J n F 1 b 3 Q 7 O j U s J n F 1 b 3 Q 7 S 2 V 5 Q 2 9 s d W 1 u T m F t Z X M m c X V v d D s 6 W y Z x d W 9 0 O 1 R l Y W 0 m c X V v d D s s J n F 1 b 3 Q 7 Q m F z Z S Z x d W 9 0 O y w m c X V v d D t E a W Z m a W N 1 b H R 5 J n F 1 b 3 Q 7 X S w m c X V v d D t D b 2 x 1 b W 5 J Z G V u d G l 0 a W V z J n F 1 b 3 Q 7 O l s m c X V v d D t T Z W N 0 a W 9 u M S 9 U Z W F t U n V u c y 9 H c m 9 1 c G V k I F J v d 3 M u e 1 R l Y W 0 s M H 0 m c X V v d D s s J n F 1 b 3 Q 7 U 2 V j d G l v b j E v V G V h b V J 1 b n M v R 3 J v d X B l Z C B S b 3 d z L n t C Y X N l L D F 9 J n F 1 b 3 Q 7 L C Z x d W 9 0 O 1 N l Y 3 R p b 2 4 x L 1 R l Y W 1 S d W 5 z L 0 d y b 3 V w Z W Q g U m 9 3 c y 5 7 R G l m Z m l j d W x 0 e S w y f S Z x d W 9 0 O y w m c X V v d D t T Z W N 0 a W 9 u M S 9 U Z W F t U n V u c y 9 H c m 9 1 c G V k I F J v d 3 M u e 0 F s d C w 0 f S Z x d W 9 0 O y w m c X V v d D t T Z W N 0 a W 9 u M S 9 U Z W F t U n V u c y 9 H c m 9 1 c G V k I F J v d 3 M u e 0 J l c 3 Q g V G l t Z S w z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Z W F t U n V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n V u c y 9 Q b G F 5 Z X J S d W 5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J 1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n V u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n V u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S d W 5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I l M j B T a W x 2 Z X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G x h e W V y X 1 N p b H Z l c i I g L z 4 8 R W 5 0 c n k g V H l w Z T 0 i R m l s b G V k Q 2 9 t c G x l d G V S Z X N 1 b H R U b 1 d v c m t z a G V l d C I g V m F s d W U 9 I m w x I i A v P j x F b n R y e S B U e X B l P S J G a W x s Q 2 9 s d W 1 u V H l w Z X M i I F Z h b H V l P S J z Q m d V R k J R V U Z C U V V G Q l F V R k J R V U Z C U V V G Q l F V R i I g L z 4 8 R W 5 0 c n k g V H l w Z T 0 i R m l s b E x h c 3 R V c G R h d G V k I i B W Y W x 1 Z T 0 i Z D I w M T k t M T A t M D N U M D c 6 N D E 6 M D c u O T U w O D Y w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N h M W J i N z F j Z i 0 5 M j J l L T R k N z M t O G R j M C 0 3 M T U 1 M m J l M W E z Y j A i I C 8 + P E V u d H J 5 I F R 5 c G U 9 I k Z p b G x D b 2 x 1 b W 5 O Y W 1 l c y I g V m F s d W U 9 I n N b J n F 1 b 3 Q 7 U G x h e W V y J n F 1 b 3 Q 7 L C Z x d W 9 0 O 1 N l d C A x L k k m c X V v d D s s J n F 1 b 3 Q 7 U 2 V 0 I D E u S U k m c X V v d D s s J n F 1 b 3 Q 7 U 2 V 0 I D I u S S Z x d W 9 0 O y w m c X V v d D t T Z X Q g M i 5 J S S Z x d W 9 0 O y w m c X V v d D t T Z X Q g M y 5 J J n F 1 b 3 Q 7 L C Z x d W 9 0 O 1 N l d C A z L k l J J n F 1 b 3 Q 7 L C Z x d W 9 0 O 1 N l d C A 0 L k k m c X V v d D s s J n F 1 b 3 Q 7 U 2 V 0 I D Q u S U k m c X V v d D s s J n F 1 b 3 Q 7 U 2 V 0 I D U u S S Z x d W 9 0 O y w m c X V v d D t T Z X Q g N S 5 J S S Z x d W 9 0 O y w m c X V v d D t T Z X Q g N i 5 J J n F 1 b 3 Q 7 L C Z x d W 9 0 O 1 N l d C A 2 L k l J J n F 1 b 3 Q 7 L C Z x d W 9 0 O 1 N l d C A 3 L T g u S S Z x d W 9 0 O y w m c X V v d D t T Z X Q g N y 0 4 L k l J J n F 1 b 3 Q 7 L C Z x d W 9 0 O 1 N l d C A 3 L T g u S U l J J n F 1 b 3 Q 7 L C Z x d W 9 0 O 1 N l d C A 3 L T g u S V Y m c X V v d D s s J n F 1 b 3 Q 7 U 2 V 0 I D k u S S Z x d W 9 0 O y w m c X V v d D t T Z X Q g O S 5 J S S Z x d W 9 0 O y w m c X V v d D t T Z X Q g M T A u S S Z x d W 9 0 O y w m c X V v d D t T Z X Q g M T A u S U k m c X V v d D t d I i A v P j x F b n R y e S B U e X B l P S J G a W x s Q 2 9 1 b n Q i I F Z h b H V l P S J s N D g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l l c i B T a W x 2 Z X I v U G l 2 b 3 R l Z C B D b 2 x 1 b W 4 u e 1 B s Y X l l c i w w f S Z x d W 9 0 O y w m c X V v d D t T Z W N 0 a W 9 u M S 9 Q b G F 5 Z X I g U 2 l s d m V y L 1 B p d m 9 0 Z W Q g Q 2 9 s d W 1 u L n t T Z X Q g M S 5 J L D F 9 J n F 1 b 3 Q 7 L C Z x d W 9 0 O 1 N l Y 3 R p b 2 4 x L 1 B s Y X l l c i B T a W x 2 Z X I v U G l 2 b 3 R l Z C B D b 2 x 1 b W 4 u e 1 N l d C A x L k l J L D J 9 J n F 1 b 3 Q 7 L C Z x d W 9 0 O 1 N l Y 3 R p b 2 4 x L 1 B s Y X l l c i B T a W x 2 Z X I v U G l 2 b 3 R l Z C B D b 2 x 1 b W 4 u e 1 N l d C A y L k k s N X 0 m c X V v d D s s J n F 1 b 3 Q 7 U 2 V j d G l v b j E v U G x h e W V y I F N p b H Z l c i 9 Q a X Z v d G V k I E N v b H V t b i 5 7 U 2 V 0 I D I u S U k s N n 0 m c X V v d D s s J n F 1 b 3 Q 7 U 2 V j d G l v b j E v U G x h e W V y I F N p b H Z l c i 9 Q a X Z v d G V k I E N v b H V t b i 5 7 U 2 V 0 I D M u S S w 3 f S Z x d W 9 0 O y w m c X V v d D t T Z W N 0 a W 9 u M S 9 Q b G F 5 Z X I g U 2 l s d m V y L 1 B p d m 9 0 Z W Q g Q 2 9 s d W 1 u L n t T Z X Q g M y 5 J S S w 4 f S Z x d W 9 0 O y w m c X V v d D t T Z W N 0 a W 9 u M S 9 Q b G F 5 Z X I g U 2 l s d m V y L 1 B p d m 9 0 Z W Q g Q 2 9 s d W 1 u L n t T Z X Q g N C 5 J L D l 9 J n F 1 b 3 Q 7 L C Z x d W 9 0 O 1 N l Y 3 R p b 2 4 x L 1 B s Y X l l c i B T a W x 2 Z X I v U G l 2 b 3 R l Z C B D b 2 x 1 b W 4 u e 1 N l d C A 0 L k l J L D E w f S Z x d W 9 0 O y w m c X V v d D t T Z W N 0 a W 9 u M S 9 Q b G F 5 Z X I g U 2 l s d m V y L 1 B p d m 9 0 Z W Q g Q 2 9 s d W 1 u L n t T Z X Q g N S 5 J L D E x f S Z x d W 9 0 O y w m c X V v d D t T Z W N 0 a W 9 u M S 9 Q b G F 5 Z X I g U 2 l s d m V y L 1 B p d m 9 0 Z W Q g Q 2 9 s d W 1 u L n t T Z X Q g N S 5 J S S w x M n 0 m c X V v d D s s J n F 1 b 3 Q 7 U 2 V j d G l v b j E v U G x h e W V y I F N p b H Z l c i 9 Q a X Z v d G V k I E N v b H V t b i 5 7 U 2 V 0 I D Y u S S w x M 3 0 m c X V v d D s s J n F 1 b 3 Q 7 U 2 V j d G l v b j E v U G x h e W V y I F N p b H Z l c i 9 Q a X Z v d G V k I E N v b H V t b i 5 7 U 2 V 0 I D Y u S U k s M T R 9 J n F 1 b 3 Q 7 L C Z x d W 9 0 O 1 N l Y 3 R p b 2 4 x L 1 B s Y X l l c i B T a W x 2 Z X I v U G l 2 b 3 R l Z C B D b 2 x 1 b W 4 u e 1 N l d C A 3 L T g u S S w x N X 0 m c X V v d D s s J n F 1 b 3 Q 7 U 2 V j d G l v b j E v U G x h e W V y I F N p b H Z l c i 9 Q a X Z v d G V k I E N v b H V t b i 5 7 U 2 V 0 I D c t O C 5 J S S w x N n 0 m c X V v d D s s J n F 1 b 3 Q 7 U 2 V j d G l v b j E v U G x h e W V y I F N p b H Z l c i 9 Q a X Z v d G V k I E N v b H V t b i 5 7 U 2 V 0 I D c t O C 5 J S U k s M T d 9 J n F 1 b 3 Q 7 L C Z x d W 9 0 O 1 N l Y 3 R p b 2 4 x L 1 B s Y X l l c i B T a W x 2 Z X I v U G l 2 b 3 R l Z C B D b 2 x 1 b W 4 u e 1 N l d C A 3 L T g u S V Y s M T h 9 J n F 1 b 3 Q 7 L C Z x d W 9 0 O 1 N l Y 3 R p b 2 4 x L 1 B s Y X l l c i B T a W x 2 Z X I v U G l 2 b 3 R l Z C B D b 2 x 1 b W 4 u e 1 N l d C A 5 L k k s M T l 9 J n F 1 b 3 Q 7 L C Z x d W 9 0 O 1 N l Y 3 R p b 2 4 x L 1 B s Y X l l c i B T a W x 2 Z X I v U G l 2 b 3 R l Z C B D b 2 x 1 b W 4 u e 1 N l d C A 5 L k l J L D I w f S Z x d W 9 0 O y w m c X V v d D t T Z W N 0 a W 9 u M S 9 Q b G F 5 Z X I g U 2 l s d m V y L 1 B p d m 9 0 Z W Q g Q 2 9 s d W 1 u L n t T Z X Q g M T A u S S w z f S Z x d W 9 0 O y w m c X V v d D t T Z W N 0 a W 9 u M S 9 Q b G F 5 Z X I g U 2 l s d m V y L 1 B p d m 9 0 Z W Q g Q 2 9 s d W 1 u L n t T Z X Q g M T A u S U k s N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B s Y X l l c i B T a W x 2 Z X I v U G l 2 b 3 R l Z C B D b 2 x 1 b W 4 u e 1 B s Y X l l c i w w f S Z x d W 9 0 O y w m c X V v d D t T Z W N 0 a W 9 u M S 9 Q b G F 5 Z X I g U 2 l s d m V y L 1 B p d m 9 0 Z W Q g Q 2 9 s d W 1 u L n t T Z X Q g M S 5 J L D F 9 J n F 1 b 3 Q 7 L C Z x d W 9 0 O 1 N l Y 3 R p b 2 4 x L 1 B s Y X l l c i B T a W x 2 Z X I v U G l 2 b 3 R l Z C B D b 2 x 1 b W 4 u e 1 N l d C A x L k l J L D J 9 J n F 1 b 3 Q 7 L C Z x d W 9 0 O 1 N l Y 3 R p b 2 4 x L 1 B s Y X l l c i B T a W x 2 Z X I v U G l 2 b 3 R l Z C B D b 2 x 1 b W 4 u e 1 N l d C A y L k k s N X 0 m c X V v d D s s J n F 1 b 3 Q 7 U 2 V j d G l v b j E v U G x h e W V y I F N p b H Z l c i 9 Q a X Z v d G V k I E N v b H V t b i 5 7 U 2 V 0 I D I u S U k s N n 0 m c X V v d D s s J n F 1 b 3 Q 7 U 2 V j d G l v b j E v U G x h e W V y I F N p b H Z l c i 9 Q a X Z v d G V k I E N v b H V t b i 5 7 U 2 V 0 I D M u S S w 3 f S Z x d W 9 0 O y w m c X V v d D t T Z W N 0 a W 9 u M S 9 Q b G F 5 Z X I g U 2 l s d m V y L 1 B p d m 9 0 Z W Q g Q 2 9 s d W 1 u L n t T Z X Q g M y 5 J S S w 4 f S Z x d W 9 0 O y w m c X V v d D t T Z W N 0 a W 9 u M S 9 Q b G F 5 Z X I g U 2 l s d m V y L 1 B p d m 9 0 Z W Q g Q 2 9 s d W 1 u L n t T Z X Q g N C 5 J L D l 9 J n F 1 b 3 Q 7 L C Z x d W 9 0 O 1 N l Y 3 R p b 2 4 x L 1 B s Y X l l c i B T a W x 2 Z X I v U G l 2 b 3 R l Z C B D b 2 x 1 b W 4 u e 1 N l d C A 0 L k l J L D E w f S Z x d W 9 0 O y w m c X V v d D t T Z W N 0 a W 9 u M S 9 Q b G F 5 Z X I g U 2 l s d m V y L 1 B p d m 9 0 Z W Q g Q 2 9 s d W 1 u L n t T Z X Q g N S 5 J L D E x f S Z x d W 9 0 O y w m c X V v d D t T Z W N 0 a W 9 u M S 9 Q b G F 5 Z X I g U 2 l s d m V y L 1 B p d m 9 0 Z W Q g Q 2 9 s d W 1 u L n t T Z X Q g N S 5 J S S w x M n 0 m c X V v d D s s J n F 1 b 3 Q 7 U 2 V j d G l v b j E v U G x h e W V y I F N p b H Z l c i 9 Q a X Z v d G V k I E N v b H V t b i 5 7 U 2 V 0 I D Y u S S w x M 3 0 m c X V v d D s s J n F 1 b 3 Q 7 U 2 V j d G l v b j E v U G x h e W V y I F N p b H Z l c i 9 Q a X Z v d G V k I E N v b H V t b i 5 7 U 2 V 0 I D Y u S U k s M T R 9 J n F 1 b 3 Q 7 L C Z x d W 9 0 O 1 N l Y 3 R p b 2 4 x L 1 B s Y X l l c i B T a W x 2 Z X I v U G l 2 b 3 R l Z C B D b 2 x 1 b W 4 u e 1 N l d C A 3 L T g u S S w x N X 0 m c X V v d D s s J n F 1 b 3 Q 7 U 2 V j d G l v b j E v U G x h e W V y I F N p b H Z l c i 9 Q a X Z v d G V k I E N v b H V t b i 5 7 U 2 V 0 I D c t O C 5 J S S w x N n 0 m c X V v d D s s J n F 1 b 3 Q 7 U 2 V j d G l v b j E v U G x h e W V y I F N p b H Z l c i 9 Q a X Z v d G V k I E N v b H V t b i 5 7 U 2 V 0 I D c t O C 5 J S U k s M T d 9 J n F 1 b 3 Q 7 L C Z x d W 9 0 O 1 N l Y 3 R p b 2 4 x L 1 B s Y X l l c i B T a W x 2 Z X I v U G l 2 b 3 R l Z C B D b 2 x 1 b W 4 u e 1 N l d C A 3 L T g u S V Y s M T h 9 J n F 1 b 3 Q 7 L C Z x d W 9 0 O 1 N l Y 3 R p b 2 4 x L 1 B s Y X l l c i B T a W x 2 Z X I v U G l 2 b 3 R l Z C B D b 2 x 1 b W 4 u e 1 N l d C A 5 L k k s M T l 9 J n F 1 b 3 Q 7 L C Z x d W 9 0 O 1 N l Y 3 R p b 2 4 x L 1 B s Y X l l c i B T a W x 2 Z X I v U G l 2 b 3 R l Z C B D b 2 x 1 b W 4 u e 1 N l d C A 5 L k l J L D I w f S Z x d W 9 0 O y w m c X V v d D t T Z W N 0 a W 9 u M S 9 Q b G F 5 Z X I g U 2 l s d m V y L 1 B p d m 9 0 Z W Q g Q 2 9 s d W 1 u L n t T Z X Q g M T A u S S w z f S Z x d W 9 0 O y w m c X V v d D t T Z W N 0 a W 9 u M S 9 Q b G F 5 Z X I g U 2 l s d m V y L 1 B p d m 9 0 Z W Q g Q 2 9 s d W 1 u L n t T Z X Q g M T A u S U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Y X l l c i U y M F N p b H Z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I l M j B T a W x 2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I l M j B T a W x 2 Z X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J T I w U 2 l s d m V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J T I w U 2 l s d m V y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I l M j B T a W x 2 Z X I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i U y M E d v b G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U Y X J n Z X Q i I F Z h b H V l P S J z U G x h e W V y X 0 d v b G Q i I C 8 + P E V u d H J 5 I F R 5 c G U 9 I k x v Y W R l Z F R v Q W 5 h b H l z a X N T Z X J 2 a W N l c y I g V m F s d W U 9 I m w w I i A v P j x F b n R y e S B U e X B l P S J G a W x s R X J y b 3 J D b 3 V u d C I g V m F s d W U 9 I m w w I i A v P j x F b n R y e S B U e X B l P S J G a W x s T G F z d F V w Z G F 0 Z W Q i I F Z h b H V l P S J k M j A x O S 0 x M C 0 w M 1 Q w N z o 0 M T o w O S 4 w N T Q x M D c 4 W i I g L z 4 8 R W 5 0 c n k g V H l w Z T 0 i R m l s b E N v b H V t b l R 5 c G V z I i B W Y W x 1 Z T 0 i c 0 J n V U Z C U V V G Q l F V R k J R V U Z C U V V G Q l F V R k J R V U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R d W V y e U l E I i B W Y W x 1 Z T 0 i c 2 E x Z m M z Z T A 3 L T l k M j c t N D h i Y y 1 i Y W Q 2 L T U x M z A w Y z Q 0 Y j c y M S I g L z 4 8 R W 5 0 c n k g V H l w Z T 0 i R m l s b E N v b H V t b k 5 h b W V z I i B W Y W x 1 Z T 0 i c 1 s m c X V v d D t Q b G F 5 Z X I m c X V v d D s s J n F 1 b 3 Q 7 U 2 V 0 I D E u S S Z x d W 9 0 O y w m c X V v d D t T Z X Q g M S 5 J S S Z x d W 9 0 O y w m c X V v d D t T Z X Q g M i 5 J J n F 1 b 3 Q 7 L C Z x d W 9 0 O 1 N l d C A y L k l J J n F 1 b 3 Q 7 L C Z x d W 9 0 O 1 N l d C A z L k k m c X V v d D s s J n F 1 b 3 Q 7 U 2 V 0 I D M u S U k m c X V v d D s s J n F 1 b 3 Q 7 U 2 V 0 I D Q u S S Z x d W 9 0 O y w m c X V v d D t T Z X Q g N C 5 J S S Z x d W 9 0 O y w m c X V v d D t T Z X Q g N S 5 J J n F 1 b 3 Q 7 L C Z x d W 9 0 O 1 N l d C A 1 L k l J J n F 1 b 3 Q 7 L C Z x d W 9 0 O 1 N l d C A 2 L k k m c X V v d D s s J n F 1 b 3 Q 7 U 2 V 0 I D Y u S U k m c X V v d D s s J n F 1 b 3 Q 7 U 2 V 0 I D c t O C 5 J J n F 1 b 3 Q 7 L C Z x d W 9 0 O 1 N l d C A 3 L T g u S U k m c X V v d D s s J n F 1 b 3 Q 7 U 2 V 0 I D c t O C 5 J S U k m c X V v d D s s J n F 1 b 3 Q 7 U 2 V 0 I D c t O C 5 J V i Z x d W 9 0 O y w m c X V v d D t T Z X Q g O S 5 J J n F 1 b 3 Q 7 L C Z x d W 9 0 O 1 N l d C A 5 L k l J J n F 1 b 3 Q 7 L C Z x d W 9 0 O 1 N l d C A x M C 5 J J n F 1 b 3 Q 7 L C Z x d W 9 0 O 1 N l d C A x M C 5 J S S Z x d W 9 0 O 1 0 i I C 8 + P E V u d H J 5 I F R 5 c G U 9 I k Z p b G x D b 3 V u d C I g V m F s d W U 9 I m w 4 N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e W V y I E d v b G Q v U G l 2 b 3 R l Z C B D b 2 x 1 b W 4 u e 1 B s Y X l l c i w w f S Z x d W 9 0 O y w m c X V v d D t T Z W N 0 a W 9 u M S 9 Q b G F 5 Z X I g R 2 9 s Z C 9 Q a X Z v d G V k I E N v b H V t b i 5 7 U 2 V 0 I D E u S S w x f S Z x d W 9 0 O y w m c X V v d D t T Z W N 0 a W 9 u M S 9 Q b G F 5 Z X I g R 2 9 s Z C 9 Q a X Z v d G V k I E N v b H V t b i 5 7 U 2 V 0 I D E u S U k s M n 0 m c X V v d D s s J n F 1 b 3 Q 7 U 2 V j d G l v b j E v U G x h e W V y I E d v b G Q v U G l 2 b 3 R l Z C B D b 2 x 1 b W 4 u e 1 N l d C A y L k k s N X 0 m c X V v d D s s J n F 1 b 3 Q 7 U 2 V j d G l v b j E v U G x h e W V y I E d v b G Q v U G l 2 b 3 R l Z C B D b 2 x 1 b W 4 u e 1 N l d C A y L k l J L D Z 9 J n F 1 b 3 Q 7 L C Z x d W 9 0 O 1 N l Y 3 R p b 2 4 x L 1 B s Y X l l c i B H b 2 x k L 1 B p d m 9 0 Z W Q g Q 2 9 s d W 1 u L n t T Z X Q g M y 5 J L D d 9 J n F 1 b 3 Q 7 L C Z x d W 9 0 O 1 N l Y 3 R p b 2 4 x L 1 B s Y X l l c i B H b 2 x k L 1 B p d m 9 0 Z W Q g Q 2 9 s d W 1 u L n t T Z X Q g M y 5 J S S w 4 f S Z x d W 9 0 O y w m c X V v d D t T Z W N 0 a W 9 u M S 9 Q b G F 5 Z X I g R 2 9 s Z C 9 Q a X Z v d G V k I E N v b H V t b i 5 7 U 2 V 0 I D Q u S S w 5 f S Z x d W 9 0 O y w m c X V v d D t T Z W N 0 a W 9 u M S 9 Q b G F 5 Z X I g R 2 9 s Z C 9 Q a X Z v d G V k I E N v b H V t b i 5 7 U 2 V 0 I D Q u S U k s M T B 9 J n F 1 b 3 Q 7 L C Z x d W 9 0 O 1 N l Y 3 R p b 2 4 x L 1 B s Y X l l c i B H b 2 x k L 1 B p d m 9 0 Z W Q g Q 2 9 s d W 1 u L n t T Z X Q g N S 5 J L D E x f S Z x d W 9 0 O y w m c X V v d D t T Z W N 0 a W 9 u M S 9 Q b G F 5 Z X I g R 2 9 s Z C 9 Q a X Z v d G V k I E N v b H V t b i 5 7 U 2 V 0 I D U u S U k s M T J 9 J n F 1 b 3 Q 7 L C Z x d W 9 0 O 1 N l Y 3 R p b 2 4 x L 1 B s Y X l l c i B H b 2 x k L 1 B p d m 9 0 Z W Q g Q 2 9 s d W 1 u L n t T Z X Q g N i 5 J L D E z f S Z x d W 9 0 O y w m c X V v d D t T Z W N 0 a W 9 u M S 9 Q b G F 5 Z X I g R 2 9 s Z C 9 Q a X Z v d G V k I E N v b H V t b i 5 7 U 2 V 0 I D Y u S U k s M T R 9 J n F 1 b 3 Q 7 L C Z x d W 9 0 O 1 N l Y 3 R p b 2 4 x L 1 B s Y X l l c i B H b 2 x k L 1 B p d m 9 0 Z W Q g Q 2 9 s d W 1 u L n t T Z X Q g N y 0 4 L k k s M T V 9 J n F 1 b 3 Q 7 L C Z x d W 9 0 O 1 N l Y 3 R p b 2 4 x L 1 B s Y X l l c i B H b 2 x k L 1 B p d m 9 0 Z W Q g Q 2 9 s d W 1 u L n t T Z X Q g N y 0 4 L k l J L D E 2 f S Z x d W 9 0 O y w m c X V v d D t T Z W N 0 a W 9 u M S 9 Q b G F 5 Z X I g R 2 9 s Z C 9 Q a X Z v d G V k I E N v b H V t b i 5 7 U 2 V 0 I D c t O C 5 J S U k s M T d 9 J n F 1 b 3 Q 7 L C Z x d W 9 0 O 1 N l Y 3 R p b 2 4 x L 1 B s Y X l l c i B H b 2 x k L 1 B p d m 9 0 Z W Q g Q 2 9 s d W 1 u L n t T Z X Q g N y 0 4 L k l W L D E 4 f S Z x d W 9 0 O y w m c X V v d D t T Z W N 0 a W 9 u M S 9 Q b G F 5 Z X I g R 2 9 s Z C 9 Q a X Z v d G V k I E N v b H V t b i 5 7 U 2 V 0 I D k u S S w x O X 0 m c X V v d D s s J n F 1 b 3 Q 7 U 2 V j d G l v b j E v U G x h e W V y I E d v b G Q v U G l 2 b 3 R l Z C B D b 2 x 1 b W 4 u e 1 N l d C A 5 L k l J L D I w f S Z x d W 9 0 O y w m c X V v d D t T Z W N 0 a W 9 u M S 9 Q b G F 5 Z X I g R 2 9 s Z C 9 Q a X Z v d G V k I E N v b H V t b i 5 7 U 2 V 0 I D E w L k k s M 3 0 m c X V v d D s s J n F 1 b 3 Q 7 U 2 V j d G l v b j E v U G x h e W V y I E d v b G Q v U G l 2 b 3 R l Z C B D b 2 x 1 b W 4 u e 1 N l d C A x M C 5 J S S w 0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U G x h e W V y I E d v b G Q v U G l 2 b 3 R l Z C B D b 2 x 1 b W 4 u e 1 B s Y X l l c i w w f S Z x d W 9 0 O y w m c X V v d D t T Z W N 0 a W 9 u M S 9 Q b G F 5 Z X I g R 2 9 s Z C 9 Q a X Z v d G V k I E N v b H V t b i 5 7 U 2 V 0 I D E u S S w x f S Z x d W 9 0 O y w m c X V v d D t T Z W N 0 a W 9 u M S 9 Q b G F 5 Z X I g R 2 9 s Z C 9 Q a X Z v d G V k I E N v b H V t b i 5 7 U 2 V 0 I D E u S U k s M n 0 m c X V v d D s s J n F 1 b 3 Q 7 U 2 V j d G l v b j E v U G x h e W V y I E d v b G Q v U G l 2 b 3 R l Z C B D b 2 x 1 b W 4 u e 1 N l d C A y L k k s N X 0 m c X V v d D s s J n F 1 b 3 Q 7 U 2 V j d G l v b j E v U G x h e W V y I E d v b G Q v U G l 2 b 3 R l Z C B D b 2 x 1 b W 4 u e 1 N l d C A y L k l J L D Z 9 J n F 1 b 3 Q 7 L C Z x d W 9 0 O 1 N l Y 3 R p b 2 4 x L 1 B s Y X l l c i B H b 2 x k L 1 B p d m 9 0 Z W Q g Q 2 9 s d W 1 u L n t T Z X Q g M y 5 J L D d 9 J n F 1 b 3 Q 7 L C Z x d W 9 0 O 1 N l Y 3 R p b 2 4 x L 1 B s Y X l l c i B H b 2 x k L 1 B p d m 9 0 Z W Q g Q 2 9 s d W 1 u L n t T Z X Q g M y 5 J S S w 4 f S Z x d W 9 0 O y w m c X V v d D t T Z W N 0 a W 9 u M S 9 Q b G F 5 Z X I g R 2 9 s Z C 9 Q a X Z v d G V k I E N v b H V t b i 5 7 U 2 V 0 I D Q u S S w 5 f S Z x d W 9 0 O y w m c X V v d D t T Z W N 0 a W 9 u M S 9 Q b G F 5 Z X I g R 2 9 s Z C 9 Q a X Z v d G V k I E N v b H V t b i 5 7 U 2 V 0 I D Q u S U k s M T B 9 J n F 1 b 3 Q 7 L C Z x d W 9 0 O 1 N l Y 3 R p b 2 4 x L 1 B s Y X l l c i B H b 2 x k L 1 B p d m 9 0 Z W Q g Q 2 9 s d W 1 u L n t T Z X Q g N S 5 J L D E x f S Z x d W 9 0 O y w m c X V v d D t T Z W N 0 a W 9 u M S 9 Q b G F 5 Z X I g R 2 9 s Z C 9 Q a X Z v d G V k I E N v b H V t b i 5 7 U 2 V 0 I D U u S U k s M T J 9 J n F 1 b 3 Q 7 L C Z x d W 9 0 O 1 N l Y 3 R p b 2 4 x L 1 B s Y X l l c i B H b 2 x k L 1 B p d m 9 0 Z W Q g Q 2 9 s d W 1 u L n t T Z X Q g N i 5 J L D E z f S Z x d W 9 0 O y w m c X V v d D t T Z W N 0 a W 9 u M S 9 Q b G F 5 Z X I g R 2 9 s Z C 9 Q a X Z v d G V k I E N v b H V t b i 5 7 U 2 V 0 I D Y u S U k s M T R 9 J n F 1 b 3 Q 7 L C Z x d W 9 0 O 1 N l Y 3 R p b 2 4 x L 1 B s Y X l l c i B H b 2 x k L 1 B p d m 9 0 Z W Q g Q 2 9 s d W 1 u L n t T Z X Q g N y 0 4 L k k s M T V 9 J n F 1 b 3 Q 7 L C Z x d W 9 0 O 1 N l Y 3 R p b 2 4 x L 1 B s Y X l l c i B H b 2 x k L 1 B p d m 9 0 Z W Q g Q 2 9 s d W 1 u L n t T Z X Q g N y 0 4 L k l J L D E 2 f S Z x d W 9 0 O y w m c X V v d D t T Z W N 0 a W 9 u M S 9 Q b G F 5 Z X I g R 2 9 s Z C 9 Q a X Z v d G V k I E N v b H V t b i 5 7 U 2 V 0 I D c t O C 5 J S U k s M T d 9 J n F 1 b 3 Q 7 L C Z x d W 9 0 O 1 N l Y 3 R p b 2 4 x L 1 B s Y X l l c i B H b 2 x k L 1 B p d m 9 0 Z W Q g Q 2 9 s d W 1 u L n t T Z X Q g N y 0 4 L k l W L D E 4 f S Z x d W 9 0 O y w m c X V v d D t T Z W N 0 a W 9 u M S 9 Q b G F 5 Z X I g R 2 9 s Z C 9 Q a X Z v d G V k I E N v b H V t b i 5 7 U 2 V 0 I D k u S S w x O X 0 m c X V v d D s s J n F 1 b 3 Q 7 U 2 V j d G l v b j E v U G x h e W V y I E d v b G Q v U G l 2 b 3 R l Z C B D b 2 x 1 b W 4 u e 1 N l d C A 5 L k l J L D I w f S Z x d W 9 0 O y w m c X V v d D t T Z W N 0 a W 9 u M S 9 Q b G F 5 Z X I g R 2 9 s Z C 9 Q a X Z v d G V k I E N v b H V t b i 5 7 U 2 V 0 I D E w L k k s M 3 0 m c X V v d D s s J n F 1 b 3 Q 7 U 2 V j d G l v b j E v U G x h e W V y I E d v b G Q v U G l 2 b 3 R l Z C B D b 2 x 1 b W 4 u e 1 N l d C A x M C 5 J S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x h e W V y J T I w R 2 9 s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I l M j B H b 2 x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J T I w R 2 9 s Z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I l M j B H b 2 x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J T I w R 2 9 s Z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J T I w R 2 9 s Z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J T I w U G x h d G l u d W 0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U Y X J n Z X Q i I F Z h b H V l P S J z U G x h e W V y X 1 B s Y X R p b n V t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w M 1 Q w N z o 0 M T o w O S 4 w O T Y x M T Y 2 W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Q 2 9 s d W 1 u V H l w Z X M i I F Z h b H V l P S J z Q m d V R k J R V U Z C U V V G Q l F V R k J R V U Z C U V V G Q l F V R i I g L z 4 8 R W 5 0 c n k g V H l w Z T 0 i U X V l c n l J R C I g V m F s d W U 9 I n M 4 Z T M 2 Z T A 5 M i 0 w Z D l k L T Q 0 Z j I t O T N j N C 1 j N z R j M z Y w N 2 M 5 M z I i I C 8 + P E V u d H J 5 I F R 5 c G U 9 I k Z p b G x D b 3 V u d C I g V m F s d W U 9 I m w z O S I g L z 4 8 R W 5 0 c n k g V H l w Z T 0 i R m l s b E N v b H V t b k 5 h b W V z I i B W Y W x 1 Z T 0 i c 1 s m c X V v d D t Q b G F 5 Z X I m c X V v d D s s J n F 1 b 3 Q 7 U 2 V 0 I D E u S S Z x d W 9 0 O y w m c X V v d D t T Z X Q g M S 5 J S S Z x d W 9 0 O y w m c X V v d D t T Z X Q g M i 5 J J n F 1 b 3 Q 7 L C Z x d W 9 0 O 1 N l d C A y L k l J J n F 1 b 3 Q 7 L C Z x d W 9 0 O 1 N l d C A z L k k m c X V v d D s s J n F 1 b 3 Q 7 U 2 V 0 I D M u S U k m c X V v d D s s J n F 1 b 3 Q 7 U 2 V 0 I D Q u S S Z x d W 9 0 O y w m c X V v d D t T Z X Q g N C 5 J S S Z x d W 9 0 O y w m c X V v d D t T Z X Q g N S 5 J J n F 1 b 3 Q 7 L C Z x d W 9 0 O 1 N l d C A 1 L k l J J n F 1 b 3 Q 7 L C Z x d W 9 0 O 1 N l d C A 2 L k k m c X V v d D s s J n F 1 b 3 Q 7 U 2 V 0 I D Y u S U k m c X V v d D s s J n F 1 b 3 Q 7 U 2 V 0 I D c t O C 5 J J n F 1 b 3 Q 7 L C Z x d W 9 0 O 1 N l d C A 3 L T g u S U k m c X V v d D s s J n F 1 b 3 Q 7 U 2 V 0 I D c t O C 5 J S U k m c X V v d D s s J n F 1 b 3 Q 7 U 2 V 0 I D c t O C 5 J V i Z x d W 9 0 O y w m c X V v d D t T Z X Q g O S 5 J J n F 1 b 3 Q 7 L C Z x d W 9 0 O 1 N l d C A 5 L k l J J n F 1 b 3 Q 7 L C Z x d W 9 0 O 1 N l d C A x M C 5 J J n F 1 b 3 Q 7 L C Z x d W 9 0 O 1 N l d C A x M C 5 J S S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l l c i B Q b G F 0 a W 5 1 b S 9 Q a X Z v d G V k I E N v b H V t b i 5 7 U G x h e W V y L D B 9 J n F 1 b 3 Q 7 L C Z x d W 9 0 O 1 N l Y 3 R p b 2 4 x L 1 B s Y X l l c i B Q b G F 0 a W 5 1 b S 9 Q a X Z v d G V k I E N v b H V t b i 5 7 U 2 V 0 I D E u S S w x f S Z x d W 9 0 O y w m c X V v d D t T Z W N 0 a W 9 u M S 9 Q b G F 5 Z X I g U G x h d G l u d W 0 v U G l 2 b 3 R l Z C B D b 2 x 1 b W 4 u e 1 N l d C A x L k l J L D J 9 J n F 1 b 3 Q 7 L C Z x d W 9 0 O 1 N l Y 3 R p b 2 4 x L 1 B s Y X l l c i B Q b G F 0 a W 5 1 b S 9 Q a X Z v d G V k I E N v b H V t b i 5 7 U 2 V 0 I D I u S S w 1 f S Z x d W 9 0 O y w m c X V v d D t T Z W N 0 a W 9 u M S 9 Q b G F 5 Z X I g U G x h d G l u d W 0 v U G l 2 b 3 R l Z C B D b 2 x 1 b W 4 u e 1 N l d C A y L k l J L D Z 9 J n F 1 b 3 Q 7 L C Z x d W 9 0 O 1 N l Y 3 R p b 2 4 x L 1 B s Y X l l c i B Q b G F 0 a W 5 1 b S 9 Q a X Z v d G V k I E N v b H V t b i 5 7 U 2 V 0 I D M u S S w 3 f S Z x d W 9 0 O y w m c X V v d D t T Z W N 0 a W 9 u M S 9 Q b G F 5 Z X I g U G x h d G l u d W 0 v U G l 2 b 3 R l Z C B D b 2 x 1 b W 4 u e 1 N l d C A z L k l J L D h 9 J n F 1 b 3 Q 7 L C Z x d W 9 0 O 1 N l Y 3 R p b 2 4 x L 1 B s Y X l l c i B Q b G F 0 a W 5 1 b S 9 Q a X Z v d G V k I E N v b H V t b i 5 7 U 2 V 0 I D Q u S S w 5 f S Z x d W 9 0 O y w m c X V v d D t T Z W N 0 a W 9 u M S 9 Q b G F 5 Z X I g U G x h d G l u d W 0 v U G l 2 b 3 R l Z C B D b 2 x 1 b W 4 u e 1 N l d C A 0 L k l J L D E w f S Z x d W 9 0 O y w m c X V v d D t T Z W N 0 a W 9 u M S 9 Q b G F 5 Z X I g U G x h d G l u d W 0 v U G l 2 b 3 R l Z C B D b 2 x 1 b W 4 u e 1 N l d C A 1 L k k s M T F 9 J n F 1 b 3 Q 7 L C Z x d W 9 0 O 1 N l Y 3 R p b 2 4 x L 1 B s Y X l l c i B Q b G F 0 a W 5 1 b S 9 Q a X Z v d G V k I E N v b H V t b i 5 7 U 2 V 0 I D U u S U k s M T J 9 J n F 1 b 3 Q 7 L C Z x d W 9 0 O 1 N l Y 3 R p b 2 4 x L 1 B s Y X l l c i B Q b G F 0 a W 5 1 b S 9 Q a X Z v d G V k I E N v b H V t b i 5 7 U 2 V 0 I D Y u S S w x M 3 0 m c X V v d D s s J n F 1 b 3 Q 7 U 2 V j d G l v b j E v U G x h e W V y I F B s Y X R p b n V t L 1 B p d m 9 0 Z W Q g Q 2 9 s d W 1 u L n t T Z X Q g N i 5 J S S w x N H 0 m c X V v d D s s J n F 1 b 3 Q 7 U 2 V j d G l v b j E v U G x h e W V y I F B s Y X R p b n V t L 1 B p d m 9 0 Z W Q g Q 2 9 s d W 1 u L n t T Z X Q g N y 0 4 L k k s M T V 9 J n F 1 b 3 Q 7 L C Z x d W 9 0 O 1 N l Y 3 R p b 2 4 x L 1 B s Y X l l c i B Q b G F 0 a W 5 1 b S 9 Q a X Z v d G V k I E N v b H V t b i 5 7 U 2 V 0 I D c t O C 5 J S S w x N n 0 m c X V v d D s s J n F 1 b 3 Q 7 U 2 V j d G l v b j E v U G x h e W V y I F B s Y X R p b n V t L 1 B p d m 9 0 Z W Q g Q 2 9 s d W 1 u L n t T Z X Q g N y 0 4 L k l J S S w x N 3 0 m c X V v d D s s J n F 1 b 3 Q 7 U 2 V j d G l v b j E v U G x h e W V y I F B s Y X R p b n V t L 1 B p d m 9 0 Z W Q g Q 2 9 s d W 1 u L n t T Z X Q g N y 0 4 L k l W L D E 4 f S Z x d W 9 0 O y w m c X V v d D t T Z W N 0 a W 9 u M S 9 Q b G F 5 Z X I g U G x h d G l u d W 0 v U G l 2 b 3 R l Z C B D b 2 x 1 b W 4 u e 1 N l d C A 5 L k k s M T l 9 J n F 1 b 3 Q 7 L C Z x d W 9 0 O 1 N l Y 3 R p b 2 4 x L 1 B s Y X l l c i B Q b G F 0 a W 5 1 b S 9 Q a X Z v d G V k I E N v b H V t b i 5 7 U 2 V 0 I D k u S U k s M j B 9 J n F 1 b 3 Q 7 L C Z x d W 9 0 O 1 N l Y 3 R p b 2 4 x L 1 B s Y X l l c i B Q b G F 0 a W 5 1 b S 9 Q a X Z v d G V k I E N v b H V t b i 5 7 U 2 V 0 I D E w L k k s M 3 0 m c X V v d D s s J n F 1 b 3 Q 7 U 2 V j d G l v b j E v U G x h e W V y I F B s Y X R p b n V t L 1 B p d m 9 0 Z W Q g Q 2 9 s d W 1 u L n t T Z X Q g M T A u S U k s N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B s Y X l l c i B Q b G F 0 a W 5 1 b S 9 Q a X Z v d G V k I E N v b H V t b i 5 7 U G x h e W V y L D B 9 J n F 1 b 3 Q 7 L C Z x d W 9 0 O 1 N l Y 3 R p b 2 4 x L 1 B s Y X l l c i B Q b G F 0 a W 5 1 b S 9 Q a X Z v d G V k I E N v b H V t b i 5 7 U 2 V 0 I D E u S S w x f S Z x d W 9 0 O y w m c X V v d D t T Z W N 0 a W 9 u M S 9 Q b G F 5 Z X I g U G x h d G l u d W 0 v U G l 2 b 3 R l Z C B D b 2 x 1 b W 4 u e 1 N l d C A x L k l J L D J 9 J n F 1 b 3 Q 7 L C Z x d W 9 0 O 1 N l Y 3 R p b 2 4 x L 1 B s Y X l l c i B Q b G F 0 a W 5 1 b S 9 Q a X Z v d G V k I E N v b H V t b i 5 7 U 2 V 0 I D I u S S w 1 f S Z x d W 9 0 O y w m c X V v d D t T Z W N 0 a W 9 u M S 9 Q b G F 5 Z X I g U G x h d G l u d W 0 v U G l 2 b 3 R l Z C B D b 2 x 1 b W 4 u e 1 N l d C A y L k l J L D Z 9 J n F 1 b 3 Q 7 L C Z x d W 9 0 O 1 N l Y 3 R p b 2 4 x L 1 B s Y X l l c i B Q b G F 0 a W 5 1 b S 9 Q a X Z v d G V k I E N v b H V t b i 5 7 U 2 V 0 I D M u S S w 3 f S Z x d W 9 0 O y w m c X V v d D t T Z W N 0 a W 9 u M S 9 Q b G F 5 Z X I g U G x h d G l u d W 0 v U G l 2 b 3 R l Z C B D b 2 x 1 b W 4 u e 1 N l d C A z L k l J L D h 9 J n F 1 b 3 Q 7 L C Z x d W 9 0 O 1 N l Y 3 R p b 2 4 x L 1 B s Y X l l c i B Q b G F 0 a W 5 1 b S 9 Q a X Z v d G V k I E N v b H V t b i 5 7 U 2 V 0 I D Q u S S w 5 f S Z x d W 9 0 O y w m c X V v d D t T Z W N 0 a W 9 u M S 9 Q b G F 5 Z X I g U G x h d G l u d W 0 v U G l 2 b 3 R l Z C B D b 2 x 1 b W 4 u e 1 N l d C A 0 L k l J L D E w f S Z x d W 9 0 O y w m c X V v d D t T Z W N 0 a W 9 u M S 9 Q b G F 5 Z X I g U G x h d G l u d W 0 v U G l 2 b 3 R l Z C B D b 2 x 1 b W 4 u e 1 N l d C A 1 L k k s M T F 9 J n F 1 b 3 Q 7 L C Z x d W 9 0 O 1 N l Y 3 R p b 2 4 x L 1 B s Y X l l c i B Q b G F 0 a W 5 1 b S 9 Q a X Z v d G V k I E N v b H V t b i 5 7 U 2 V 0 I D U u S U k s M T J 9 J n F 1 b 3 Q 7 L C Z x d W 9 0 O 1 N l Y 3 R p b 2 4 x L 1 B s Y X l l c i B Q b G F 0 a W 5 1 b S 9 Q a X Z v d G V k I E N v b H V t b i 5 7 U 2 V 0 I D Y u S S w x M 3 0 m c X V v d D s s J n F 1 b 3 Q 7 U 2 V j d G l v b j E v U G x h e W V y I F B s Y X R p b n V t L 1 B p d m 9 0 Z W Q g Q 2 9 s d W 1 u L n t T Z X Q g N i 5 J S S w x N H 0 m c X V v d D s s J n F 1 b 3 Q 7 U 2 V j d G l v b j E v U G x h e W V y I F B s Y X R p b n V t L 1 B p d m 9 0 Z W Q g Q 2 9 s d W 1 u L n t T Z X Q g N y 0 4 L k k s M T V 9 J n F 1 b 3 Q 7 L C Z x d W 9 0 O 1 N l Y 3 R p b 2 4 x L 1 B s Y X l l c i B Q b G F 0 a W 5 1 b S 9 Q a X Z v d G V k I E N v b H V t b i 5 7 U 2 V 0 I D c t O C 5 J S S w x N n 0 m c X V v d D s s J n F 1 b 3 Q 7 U 2 V j d G l v b j E v U G x h e W V y I F B s Y X R p b n V t L 1 B p d m 9 0 Z W Q g Q 2 9 s d W 1 u L n t T Z X Q g N y 0 4 L k l J S S w x N 3 0 m c X V v d D s s J n F 1 b 3 Q 7 U 2 V j d G l v b j E v U G x h e W V y I F B s Y X R p b n V t L 1 B p d m 9 0 Z W Q g Q 2 9 s d W 1 u L n t T Z X Q g N y 0 4 L k l W L D E 4 f S Z x d W 9 0 O y w m c X V v d D t T Z W N 0 a W 9 u M S 9 Q b G F 5 Z X I g U G x h d G l u d W 0 v U G l 2 b 3 R l Z C B D b 2 x 1 b W 4 u e 1 N l d C A 5 L k k s M T l 9 J n F 1 b 3 Q 7 L C Z x d W 9 0 O 1 N l Y 3 R p b 2 4 x L 1 B s Y X l l c i B Q b G F 0 a W 5 1 b S 9 Q a X Z v d G V k I E N v b H V t b i 5 7 U 2 V 0 I D k u S U k s M j B 9 J n F 1 b 3 Q 7 L C Z x d W 9 0 O 1 N l Y 3 R p b 2 4 x L 1 B s Y X l l c i B Q b G F 0 a W 5 1 b S 9 Q a X Z v d G V k I E N v b H V t b i 5 7 U 2 V 0 I D E w L k k s M 3 0 m c X V v d D s s J n F 1 b 3 Q 7 U 2 V j d G l v b j E v U G x h e W V y I F B s Y X R p b n V t L 1 B p d m 9 0 Z W Q g Q 2 9 s d W 1 u L n t T Z X Q g M T A u S U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Y X l l c i U y M F B s Y X R p b n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i U y M F B s Y X R p b n V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J T I w U G x h d G l u d W 0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J T I w U G x h d G l u d W 0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I l M j B Q b G F 0 a W 5 1 b S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J T I w U G x h d G l u d W 0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B T a W x 2 Z X I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Z W F t X 1 N p b H Z l c i I g L z 4 8 R W 5 0 c n k g V H l w Z T 0 i R m l s b G V k Q 2 9 t c G x l d G V S Z X N 1 b H R U b 1 d v c m t z a G V l d C I g V m F s d W U 9 I m w x I i A v P j x F b n R y e S B U e X B l P S J G a W x s Q 2 9 s d W 1 u V H l w Z X M i I F Z h b H V l P S J z Q m d V R k J R V U Z C U V V G Q l F V R k J R V U Z C U V V G Q l F V R i I g L z 4 8 R W 5 0 c n k g V H l w Z T 0 i R m l s b E x h c 3 R V c G R h d G V k I i B W Y W x 1 Z T 0 i Z D I w M T k t M T A t M D N U M D c 6 N D E 6 M D k u M T E x M T I y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N j M G M 5 O D R m N y 0 2 M m I w L T Q 0 N D g t O D F h Z C 0 2 M z N i Z j Y 4 N z k 3 Z G I i I C 8 + P E V u d H J 5 I F R 5 c G U 9 I k Z p b G x D b 2 x 1 b W 5 O Y W 1 l c y I g V m F s d W U 9 I n N b J n F 1 b 3 Q 7 V G V h b S Z x d W 9 0 O y w m c X V v d D t T Z X Q g M S 5 J J n F 1 b 3 Q 7 L C Z x d W 9 0 O 1 N l d C A x L k l J J n F 1 b 3 Q 7 L C Z x d W 9 0 O 1 N l d C A y L k k m c X V v d D s s J n F 1 b 3 Q 7 U 2 V 0 I D I u S U k m c X V v d D s s J n F 1 b 3 Q 7 U 2 V 0 I D M u S S Z x d W 9 0 O y w m c X V v d D t T Z X Q g M y 5 J S S Z x d W 9 0 O y w m c X V v d D t T Z X Q g N C 5 J J n F 1 b 3 Q 7 L C Z x d W 9 0 O 1 N l d C A 0 L k l J J n F 1 b 3 Q 7 L C Z x d W 9 0 O 1 N l d C A 1 L k k m c X V v d D s s J n F 1 b 3 Q 7 U 2 V 0 I D U u S U k m c X V v d D s s J n F 1 b 3 Q 7 U 2 V 0 I D Y u S S Z x d W 9 0 O y w m c X V v d D t T Z X Q g N i 5 J S S Z x d W 9 0 O y w m c X V v d D t T Z X Q g N y 0 4 L k k m c X V v d D s s J n F 1 b 3 Q 7 U 2 V 0 I D c t O C 5 J S S Z x d W 9 0 O y w m c X V v d D t T Z X Q g N y 0 4 L k l J S S Z x d W 9 0 O y w m c X V v d D t T Z X Q g N y 0 4 L k l W J n F 1 b 3 Q 7 L C Z x d W 9 0 O 1 N l d C A 5 L k k m c X V v d D s s J n F 1 b 3 Q 7 U 2 V 0 I D k u S U k m c X V v d D s s J n F 1 b 3 Q 7 U 2 V 0 I D E w L k k m c X V v d D s s J n F 1 b 3 Q 7 U 2 V 0 I D E w L k l J J n F 1 b 3 Q 7 X S I g L z 4 8 R W 5 0 c n k g V H l w Z T 0 i R m l s b E N v d W 5 0 I i B W Y W x 1 Z T 0 i b D Y 3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h b S B T a W x 2 Z X I v U G l 2 b 3 R l Z C B D b 2 x 1 b W 4 u e 1 R l Y W 0 s M H 0 m c X V v d D s s J n F 1 b 3 Q 7 U 2 V j d G l v b j E v V G V h b S B T a W x 2 Z X I v U G l 2 b 3 R l Z C B D b 2 x 1 b W 4 u e 1 N l d C A x L k k s M X 0 m c X V v d D s s J n F 1 b 3 Q 7 U 2 V j d G l v b j E v V G V h b S B T a W x 2 Z X I v U G l 2 b 3 R l Z C B D b 2 x 1 b W 4 u e 1 N l d C A x L k l J L D J 9 J n F 1 b 3 Q 7 L C Z x d W 9 0 O 1 N l Y 3 R p b 2 4 x L 1 R l Y W 0 g U 2 l s d m V y L 1 B p d m 9 0 Z W Q g Q 2 9 s d W 1 u L n t T Z X Q g M i 5 J L D V 9 J n F 1 b 3 Q 7 L C Z x d W 9 0 O 1 N l Y 3 R p b 2 4 x L 1 R l Y W 0 g U 2 l s d m V y L 1 B p d m 9 0 Z W Q g Q 2 9 s d W 1 u L n t T Z X Q g M i 5 J S S w 2 f S Z x d W 9 0 O y w m c X V v d D t T Z W N 0 a W 9 u M S 9 U Z W F t I F N p b H Z l c i 9 Q a X Z v d G V k I E N v b H V t b i 5 7 U 2 V 0 I D M u S S w 3 f S Z x d W 9 0 O y w m c X V v d D t T Z W N 0 a W 9 u M S 9 U Z W F t I F N p b H Z l c i 9 Q a X Z v d G V k I E N v b H V t b i 5 7 U 2 V 0 I D M u S U k s O H 0 m c X V v d D s s J n F 1 b 3 Q 7 U 2 V j d G l v b j E v V G V h b S B T a W x 2 Z X I v U G l 2 b 3 R l Z C B D b 2 x 1 b W 4 u e 1 N l d C A 0 L k k s O X 0 m c X V v d D s s J n F 1 b 3 Q 7 U 2 V j d G l v b j E v V G V h b S B T a W x 2 Z X I v U G l 2 b 3 R l Z C B D b 2 x 1 b W 4 u e 1 N l d C A 0 L k l J L D E w f S Z x d W 9 0 O y w m c X V v d D t T Z W N 0 a W 9 u M S 9 U Z W F t I F N p b H Z l c i 9 Q a X Z v d G V k I E N v b H V t b i 5 7 U 2 V 0 I D U u S S w x M X 0 m c X V v d D s s J n F 1 b 3 Q 7 U 2 V j d G l v b j E v V G V h b S B T a W x 2 Z X I v U G l 2 b 3 R l Z C B D b 2 x 1 b W 4 u e 1 N l d C A 1 L k l J L D E y f S Z x d W 9 0 O y w m c X V v d D t T Z W N 0 a W 9 u M S 9 U Z W F t I F N p b H Z l c i 9 Q a X Z v d G V k I E N v b H V t b i 5 7 U 2 V 0 I D Y u S S w x M 3 0 m c X V v d D s s J n F 1 b 3 Q 7 U 2 V j d G l v b j E v V G V h b S B T a W x 2 Z X I v U G l 2 b 3 R l Z C B D b 2 x 1 b W 4 u e 1 N l d C A 2 L k l J L D E 0 f S Z x d W 9 0 O y w m c X V v d D t T Z W N 0 a W 9 u M S 9 U Z W F t I F N p b H Z l c i 9 Q a X Z v d G V k I E N v b H V t b i 5 7 U 2 V 0 I D c t O C 5 J L D E 1 f S Z x d W 9 0 O y w m c X V v d D t T Z W N 0 a W 9 u M S 9 U Z W F t I F N p b H Z l c i 9 Q a X Z v d G V k I E N v b H V t b i 5 7 U 2 V 0 I D c t O C 5 J S S w x N n 0 m c X V v d D s s J n F 1 b 3 Q 7 U 2 V j d G l v b j E v V G V h b S B T a W x 2 Z X I v U G l 2 b 3 R l Z C B D b 2 x 1 b W 4 u e 1 N l d C A 3 L T g u S U l J L D E 3 f S Z x d W 9 0 O y w m c X V v d D t T Z W N 0 a W 9 u M S 9 U Z W F t I F N p b H Z l c i 9 Q a X Z v d G V k I E N v b H V t b i 5 7 U 2 V 0 I D c t O C 5 J V i w x O H 0 m c X V v d D s s J n F 1 b 3 Q 7 U 2 V j d G l v b j E v V G V h b S B T a W x 2 Z X I v U G l 2 b 3 R l Z C B D b 2 x 1 b W 4 u e 1 N l d C A 5 L k k s M T l 9 J n F 1 b 3 Q 7 L C Z x d W 9 0 O 1 N l Y 3 R p b 2 4 x L 1 R l Y W 0 g U 2 l s d m V y L 1 B p d m 9 0 Z W Q g Q 2 9 s d W 1 u L n t T Z X Q g O S 5 J S S w y M H 0 m c X V v d D s s J n F 1 b 3 Q 7 U 2 V j d G l v b j E v V G V h b S B T a W x 2 Z X I v U G l 2 b 3 R l Z C B D b 2 x 1 b W 4 u e 1 N l d C A x M C 5 J L D N 9 J n F 1 b 3 Q 7 L C Z x d W 9 0 O 1 N l Y 3 R p b 2 4 x L 1 R l Y W 0 g U 2 l s d m V y L 1 B p d m 9 0 Z W Q g Q 2 9 s d W 1 u L n t T Z X Q g M T A u S U k s N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R l Y W 0 g U 2 l s d m V y L 1 B p d m 9 0 Z W Q g Q 2 9 s d W 1 u L n t U Z W F t L D B 9 J n F 1 b 3 Q 7 L C Z x d W 9 0 O 1 N l Y 3 R p b 2 4 x L 1 R l Y W 0 g U 2 l s d m V y L 1 B p d m 9 0 Z W Q g Q 2 9 s d W 1 u L n t T Z X Q g M S 5 J L D F 9 J n F 1 b 3 Q 7 L C Z x d W 9 0 O 1 N l Y 3 R p b 2 4 x L 1 R l Y W 0 g U 2 l s d m V y L 1 B p d m 9 0 Z W Q g Q 2 9 s d W 1 u L n t T Z X Q g M S 5 J S S w y f S Z x d W 9 0 O y w m c X V v d D t T Z W N 0 a W 9 u M S 9 U Z W F t I F N p b H Z l c i 9 Q a X Z v d G V k I E N v b H V t b i 5 7 U 2 V 0 I D I u S S w 1 f S Z x d W 9 0 O y w m c X V v d D t T Z W N 0 a W 9 u M S 9 U Z W F t I F N p b H Z l c i 9 Q a X Z v d G V k I E N v b H V t b i 5 7 U 2 V 0 I D I u S U k s N n 0 m c X V v d D s s J n F 1 b 3 Q 7 U 2 V j d G l v b j E v V G V h b S B T a W x 2 Z X I v U G l 2 b 3 R l Z C B D b 2 x 1 b W 4 u e 1 N l d C A z L k k s N 3 0 m c X V v d D s s J n F 1 b 3 Q 7 U 2 V j d G l v b j E v V G V h b S B T a W x 2 Z X I v U G l 2 b 3 R l Z C B D b 2 x 1 b W 4 u e 1 N l d C A z L k l J L D h 9 J n F 1 b 3 Q 7 L C Z x d W 9 0 O 1 N l Y 3 R p b 2 4 x L 1 R l Y W 0 g U 2 l s d m V y L 1 B p d m 9 0 Z W Q g Q 2 9 s d W 1 u L n t T Z X Q g N C 5 J L D l 9 J n F 1 b 3 Q 7 L C Z x d W 9 0 O 1 N l Y 3 R p b 2 4 x L 1 R l Y W 0 g U 2 l s d m V y L 1 B p d m 9 0 Z W Q g Q 2 9 s d W 1 u L n t T Z X Q g N C 5 J S S w x M H 0 m c X V v d D s s J n F 1 b 3 Q 7 U 2 V j d G l v b j E v V G V h b S B T a W x 2 Z X I v U G l 2 b 3 R l Z C B D b 2 x 1 b W 4 u e 1 N l d C A 1 L k k s M T F 9 J n F 1 b 3 Q 7 L C Z x d W 9 0 O 1 N l Y 3 R p b 2 4 x L 1 R l Y W 0 g U 2 l s d m V y L 1 B p d m 9 0 Z W Q g Q 2 9 s d W 1 u L n t T Z X Q g N S 5 J S S w x M n 0 m c X V v d D s s J n F 1 b 3 Q 7 U 2 V j d G l v b j E v V G V h b S B T a W x 2 Z X I v U G l 2 b 3 R l Z C B D b 2 x 1 b W 4 u e 1 N l d C A 2 L k k s M T N 9 J n F 1 b 3 Q 7 L C Z x d W 9 0 O 1 N l Y 3 R p b 2 4 x L 1 R l Y W 0 g U 2 l s d m V y L 1 B p d m 9 0 Z W Q g Q 2 9 s d W 1 u L n t T Z X Q g N i 5 J S S w x N H 0 m c X V v d D s s J n F 1 b 3 Q 7 U 2 V j d G l v b j E v V G V h b S B T a W x 2 Z X I v U G l 2 b 3 R l Z C B D b 2 x 1 b W 4 u e 1 N l d C A 3 L T g u S S w x N X 0 m c X V v d D s s J n F 1 b 3 Q 7 U 2 V j d G l v b j E v V G V h b S B T a W x 2 Z X I v U G l 2 b 3 R l Z C B D b 2 x 1 b W 4 u e 1 N l d C A 3 L T g u S U k s M T Z 9 J n F 1 b 3 Q 7 L C Z x d W 9 0 O 1 N l Y 3 R p b 2 4 x L 1 R l Y W 0 g U 2 l s d m V y L 1 B p d m 9 0 Z W Q g Q 2 9 s d W 1 u L n t T Z X Q g N y 0 4 L k l J S S w x N 3 0 m c X V v d D s s J n F 1 b 3 Q 7 U 2 V j d G l v b j E v V G V h b S B T a W x 2 Z X I v U G l 2 b 3 R l Z C B D b 2 x 1 b W 4 u e 1 N l d C A 3 L T g u S V Y s M T h 9 J n F 1 b 3 Q 7 L C Z x d W 9 0 O 1 N l Y 3 R p b 2 4 x L 1 R l Y W 0 g U 2 l s d m V y L 1 B p d m 9 0 Z W Q g Q 2 9 s d W 1 u L n t T Z X Q g O S 5 J L D E 5 f S Z x d W 9 0 O y w m c X V v d D t T Z W N 0 a W 9 u M S 9 U Z W F t I F N p b H Z l c i 9 Q a X Z v d G V k I E N v b H V t b i 5 7 U 2 V 0 I D k u S U k s M j B 9 J n F 1 b 3 Q 7 L C Z x d W 9 0 O 1 N l Y 3 R p b 2 4 x L 1 R l Y W 0 g U 2 l s d m V y L 1 B p d m 9 0 Z W Q g Q 2 9 s d W 1 u L n t T Z X Q g M T A u S S w z f S Z x d W 9 0 O y w m c X V v d D t T Z W N 0 a W 9 u M S 9 U Z W F t I F N p b H Z l c i 9 Q a X Z v d G V k I E N v b H V t b i 5 7 U 2 V 0 I D E w L k l J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W F t J T I w U 2 l s d m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B T a W x 2 Z X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S U y M F N p b H Z l c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B T a W x 2 Z X I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B T a W x 2 Z X I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B H b 2 x k P C 9 J d G V t U G F 0 a D 4 8 L 0 l 0 Z W 1 M b 2 N h d G l v b j 4 8 U 3 R h Y m x l R W 5 0 c m l l c z 4 8 R W 5 0 c n k g V H l w Z T 0 i R m l s b F R h c m d l d C I g V m F s d W U 9 I n N U Z W F t X 0 d v b G Q i I C 8 + P E V u d H J 5 I F R 5 c G U 9 I k x v Y W R l Z F R v Q W 5 h b H l z a X N T Z X J 2 a W N l c y I g V m F s d W U 9 I m w w I i A v P j x F b n R y e S B U e X B l P S J G a W x s R X J y b 3 J D b 3 V u d C I g V m F s d W U 9 I m w w I i A v P j x F b n R y e S B U e X B l P S J G a W x s T G F z d F V w Z G F 0 Z W Q i I F Z h b H V l P S J k M j A x O S 0 x M C 0 w M 1 Q w N z o 0 M T o x M C 4 y N D M z N z U 3 W i I g L z 4 8 R W 5 0 c n k g V H l w Z T 0 i R m l s b E N v b H V t b l R 5 c G V z I i B W Y W x 1 Z T 0 i c 0 J n V U Z C U V V G Q l F V R k J R V U Z C U V V G Q l F V R k J R V U Y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l F 1 Z X J 5 S U Q i I F Z h b H V l P S J z N T k 2 M j Z m N z A t M T h j Y S 0 0 Y W Y z L W E 1 O D Q t M T F i Z j A 0 Z D A w M m U x I i A v P j x F b n R y e S B U e X B l P S J G a W x s Q 2 9 s d W 1 u T m F t Z X M i I F Z h b H V l P S J z W y Z x d W 9 0 O 1 R l Y W 0 m c X V v d D s s J n F 1 b 3 Q 7 U 2 V 0 I D E u S S Z x d W 9 0 O y w m c X V v d D t T Z X Q g M S 5 J S S Z x d W 9 0 O y w m c X V v d D t T Z X Q g M i 5 J J n F 1 b 3 Q 7 L C Z x d W 9 0 O 1 N l d C A y L k l J J n F 1 b 3 Q 7 L C Z x d W 9 0 O 1 N l d C A z L k k m c X V v d D s s J n F 1 b 3 Q 7 U 2 V 0 I D M u S U k m c X V v d D s s J n F 1 b 3 Q 7 U 2 V 0 I D Q u S S Z x d W 9 0 O y w m c X V v d D t T Z X Q g N C 5 J S S Z x d W 9 0 O y w m c X V v d D t T Z X Q g N S 5 J J n F 1 b 3 Q 7 L C Z x d W 9 0 O 1 N l d C A 1 L k l J J n F 1 b 3 Q 7 L C Z x d W 9 0 O 1 N l d C A 2 L k k m c X V v d D s s J n F 1 b 3 Q 7 U 2 V 0 I D Y u S U k m c X V v d D s s J n F 1 b 3 Q 7 U 2 V 0 I D c t O C 5 J J n F 1 b 3 Q 7 L C Z x d W 9 0 O 1 N l d C A 3 L T g u S U k m c X V v d D s s J n F 1 b 3 Q 7 U 2 V 0 I D c t O C 5 J S U k m c X V v d D s s J n F 1 b 3 Q 7 U 2 V 0 I D c t O C 5 J V i Z x d W 9 0 O y w m c X V v d D t T Z X Q g O S 5 J J n F 1 b 3 Q 7 L C Z x d W 9 0 O 1 N l d C A 5 L k l J J n F 1 b 3 Q 7 L C Z x d W 9 0 O 1 N l d C A x M C 5 J J n F 1 b 3 Q 7 L C Z x d W 9 0 O 1 N l d C A x M C 5 J S S Z x d W 9 0 O 1 0 i I C 8 + P E V u d H J 5 I F R 5 c G U 9 I k Z p b G x D b 3 V u d C I g V m F s d W U 9 I m w 5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h b S B H b 2 x k L 1 B p d m 9 0 Z W Q g Q 2 9 s d W 1 u L n t U Z W F t L D B 9 J n F 1 b 3 Q 7 L C Z x d W 9 0 O 1 N l Y 3 R p b 2 4 x L 1 R l Y W 0 g R 2 9 s Z C 9 Q a X Z v d G V k I E N v b H V t b i 5 7 U 2 V 0 I D E u S S w x f S Z x d W 9 0 O y w m c X V v d D t T Z W N 0 a W 9 u M S 9 U Z W F t I E d v b G Q v U G l 2 b 3 R l Z C B D b 2 x 1 b W 4 u e 1 N l d C A x L k l J L D J 9 J n F 1 b 3 Q 7 L C Z x d W 9 0 O 1 N l Y 3 R p b 2 4 x L 1 R l Y W 0 g R 2 9 s Z C 9 Q a X Z v d G V k I E N v b H V t b i 5 7 U 2 V 0 I D I u S S w 1 f S Z x d W 9 0 O y w m c X V v d D t T Z W N 0 a W 9 u M S 9 U Z W F t I E d v b G Q v U G l 2 b 3 R l Z C B D b 2 x 1 b W 4 u e 1 N l d C A y L k l J L D Z 9 J n F 1 b 3 Q 7 L C Z x d W 9 0 O 1 N l Y 3 R p b 2 4 x L 1 R l Y W 0 g R 2 9 s Z C 9 Q a X Z v d G V k I E N v b H V t b i 5 7 U 2 V 0 I D M u S S w 3 f S Z x d W 9 0 O y w m c X V v d D t T Z W N 0 a W 9 u M S 9 U Z W F t I E d v b G Q v U G l 2 b 3 R l Z C B D b 2 x 1 b W 4 u e 1 N l d C A z L k l J L D h 9 J n F 1 b 3 Q 7 L C Z x d W 9 0 O 1 N l Y 3 R p b 2 4 x L 1 R l Y W 0 g R 2 9 s Z C 9 Q a X Z v d G V k I E N v b H V t b i 5 7 U 2 V 0 I D Q u S S w 5 f S Z x d W 9 0 O y w m c X V v d D t T Z W N 0 a W 9 u M S 9 U Z W F t I E d v b G Q v U G l 2 b 3 R l Z C B D b 2 x 1 b W 4 u e 1 N l d C A 0 L k l J L D E w f S Z x d W 9 0 O y w m c X V v d D t T Z W N 0 a W 9 u M S 9 U Z W F t I E d v b G Q v U G l 2 b 3 R l Z C B D b 2 x 1 b W 4 u e 1 N l d C A 1 L k k s M T F 9 J n F 1 b 3 Q 7 L C Z x d W 9 0 O 1 N l Y 3 R p b 2 4 x L 1 R l Y W 0 g R 2 9 s Z C 9 Q a X Z v d G V k I E N v b H V t b i 5 7 U 2 V 0 I D U u S U k s M T J 9 J n F 1 b 3 Q 7 L C Z x d W 9 0 O 1 N l Y 3 R p b 2 4 x L 1 R l Y W 0 g R 2 9 s Z C 9 Q a X Z v d G V k I E N v b H V t b i 5 7 U 2 V 0 I D Y u S S w x M 3 0 m c X V v d D s s J n F 1 b 3 Q 7 U 2 V j d G l v b j E v V G V h b S B H b 2 x k L 1 B p d m 9 0 Z W Q g Q 2 9 s d W 1 u L n t T Z X Q g N i 5 J S S w x N H 0 m c X V v d D s s J n F 1 b 3 Q 7 U 2 V j d G l v b j E v V G V h b S B H b 2 x k L 1 B p d m 9 0 Z W Q g Q 2 9 s d W 1 u L n t T Z X Q g N y 0 4 L k k s M T V 9 J n F 1 b 3 Q 7 L C Z x d W 9 0 O 1 N l Y 3 R p b 2 4 x L 1 R l Y W 0 g R 2 9 s Z C 9 Q a X Z v d G V k I E N v b H V t b i 5 7 U 2 V 0 I D c t O C 5 J S S w x N n 0 m c X V v d D s s J n F 1 b 3 Q 7 U 2 V j d G l v b j E v V G V h b S B H b 2 x k L 1 B p d m 9 0 Z W Q g Q 2 9 s d W 1 u L n t T Z X Q g N y 0 4 L k l J S S w x N 3 0 m c X V v d D s s J n F 1 b 3 Q 7 U 2 V j d G l v b j E v V G V h b S B H b 2 x k L 1 B p d m 9 0 Z W Q g Q 2 9 s d W 1 u L n t T Z X Q g N y 0 4 L k l W L D E 4 f S Z x d W 9 0 O y w m c X V v d D t T Z W N 0 a W 9 u M S 9 U Z W F t I E d v b G Q v U G l 2 b 3 R l Z C B D b 2 x 1 b W 4 u e 1 N l d C A 5 L k k s M T l 9 J n F 1 b 3 Q 7 L C Z x d W 9 0 O 1 N l Y 3 R p b 2 4 x L 1 R l Y W 0 g R 2 9 s Z C 9 Q a X Z v d G V k I E N v b H V t b i 5 7 U 2 V 0 I D k u S U k s M j B 9 J n F 1 b 3 Q 7 L C Z x d W 9 0 O 1 N l Y 3 R p b 2 4 x L 1 R l Y W 0 g R 2 9 s Z C 9 Q a X Z v d G V k I E N v b H V t b i 5 7 U 2 V 0 I D E w L k k s M 3 0 m c X V v d D s s J n F 1 b 3 Q 7 U 2 V j d G l v b j E v V G V h b S B H b 2 x k L 1 B p d m 9 0 Z W Q g Q 2 9 s d W 1 u L n t T Z X Q g M T A u S U k s N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R l Y W 0 g R 2 9 s Z C 9 Q a X Z v d G V k I E N v b H V t b i 5 7 V G V h b S w w f S Z x d W 9 0 O y w m c X V v d D t T Z W N 0 a W 9 u M S 9 U Z W F t I E d v b G Q v U G l 2 b 3 R l Z C B D b 2 x 1 b W 4 u e 1 N l d C A x L k k s M X 0 m c X V v d D s s J n F 1 b 3 Q 7 U 2 V j d G l v b j E v V G V h b S B H b 2 x k L 1 B p d m 9 0 Z W Q g Q 2 9 s d W 1 u L n t T Z X Q g M S 5 J S S w y f S Z x d W 9 0 O y w m c X V v d D t T Z W N 0 a W 9 u M S 9 U Z W F t I E d v b G Q v U G l 2 b 3 R l Z C B D b 2 x 1 b W 4 u e 1 N l d C A y L k k s N X 0 m c X V v d D s s J n F 1 b 3 Q 7 U 2 V j d G l v b j E v V G V h b S B H b 2 x k L 1 B p d m 9 0 Z W Q g Q 2 9 s d W 1 u L n t T Z X Q g M i 5 J S S w 2 f S Z x d W 9 0 O y w m c X V v d D t T Z W N 0 a W 9 u M S 9 U Z W F t I E d v b G Q v U G l 2 b 3 R l Z C B D b 2 x 1 b W 4 u e 1 N l d C A z L k k s N 3 0 m c X V v d D s s J n F 1 b 3 Q 7 U 2 V j d G l v b j E v V G V h b S B H b 2 x k L 1 B p d m 9 0 Z W Q g Q 2 9 s d W 1 u L n t T Z X Q g M y 5 J S S w 4 f S Z x d W 9 0 O y w m c X V v d D t T Z W N 0 a W 9 u M S 9 U Z W F t I E d v b G Q v U G l 2 b 3 R l Z C B D b 2 x 1 b W 4 u e 1 N l d C A 0 L k k s O X 0 m c X V v d D s s J n F 1 b 3 Q 7 U 2 V j d G l v b j E v V G V h b S B H b 2 x k L 1 B p d m 9 0 Z W Q g Q 2 9 s d W 1 u L n t T Z X Q g N C 5 J S S w x M H 0 m c X V v d D s s J n F 1 b 3 Q 7 U 2 V j d G l v b j E v V G V h b S B H b 2 x k L 1 B p d m 9 0 Z W Q g Q 2 9 s d W 1 u L n t T Z X Q g N S 5 J L D E x f S Z x d W 9 0 O y w m c X V v d D t T Z W N 0 a W 9 u M S 9 U Z W F t I E d v b G Q v U G l 2 b 3 R l Z C B D b 2 x 1 b W 4 u e 1 N l d C A 1 L k l J L D E y f S Z x d W 9 0 O y w m c X V v d D t T Z W N 0 a W 9 u M S 9 U Z W F t I E d v b G Q v U G l 2 b 3 R l Z C B D b 2 x 1 b W 4 u e 1 N l d C A 2 L k k s M T N 9 J n F 1 b 3 Q 7 L C Z x d W 9 0 O 1 N l Y 3 R p b 2 4 x L 1 R l Y W 0 g R 2 9 s Z C 9 Q a X Z v d G V k I E N v b H V t b i 5 7 U 2 V 0 I D Y u S U k s M T R 9 J n F 1 b 3 Q 7 L C Z x d W 9 0 O 1 N l Y 3 R p b 2 4 x L 1 R l Y W 0 g R 2 9 s Z C 9 Q a X Z v d G V k I E N v b H V t b i 5 7 U 2 V 0 I D c t O C 5 J L D E 1 f S Z x d W 9 0 O y w m c X V v d D t T Z W N 0 a W 9 u M S 9 U Z W F t I E d v b G Q v U G l 2 b 3 R l Z C B D b 2 x 1 b W 4 u e 1 N l d C A 3 L T g u S U k s M T Z 9 J n F 1 b 3 Q 7 L C Z x d W 9 0 O 1 N l Y 3 R p b 2 4 x L 1 R l Y W 0 g R 2 9 s Z C 9 Q a X Z v d G V k I E N v b H V t b i 5 7 U 2 V 0 I D c t O C 5 J S U k s M T d 9 J n F 1 b 3 Q 7 L C Z x d W 9 0 O 1 N l Y 3 R p b 2 4 x L 1 R l Y W 0 g R 2 9 s Z C 9 Q a X Z v d G V k I E N v b H V t b i 5 7 U 2 V 0 I D c t O C 5 J V i w x O H 0 m c X V v d D s s J n F 1 b 3 Q 7 U 2 V j d G l v b j E v V G V h b S B H b 2 x k L 1 B p d m 9 0 Z W Q g Q 2 9 s d W 1 u L n t T Z X Q g O S 5 J L D E 5 f S Z x d W 9 0 O y w m c X V v d D t T Z W N 0 a W 9 u M S 9 U Z W F t I E d v b G Q v U G l 2 b 3 R l Z C B D b 2 x 1 b W 4 u e 1 N l d C A 5 L k l J L D I w f S Z x d W 9 0 O y w m c X V v d D t T Z W N 0 a W 9 u M S 9 U Z W F t I E d v b G Q v U G l 2 b 3 R l Z C B D b 2 x 1 b W 4 u e 1 N l d C A x M C 5 J L D N 9 J n F 1 b 3 Q 7 L C Z x d W 9 0 O 1 N l Y 3 R p b 2 4 x L 1 R l Y W 0 g R 2 9 s Z C 9 Q a X Z v d G V k I E N v b H V t b i 5 7 U 2 V 0 I D E w L k l J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W F t J T I w R 2 9 s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J T I w R 2 9 s Z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J T I w R 2 9 s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B H b 2 x k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J T I w R 2 9 s Z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S U y M F B s Y X R p b n V t P C 9 J d G V t U G F 0 a D 4 8 L 0 l 0 Z W 1 M b 2 N h d G l v b j 4 8 U 3 R h Y m x l R W 5 0 c m l l c z 4 8 R W 5 0 c n k g V H l w Z T 0 i R m l s b F R h c m d l d C I g V m F s d W U 9 I n N U Z W F t X 1 B s Y X R p b n V t I i A v P j x F b n R y e S B U e X B l P S J M b 2 F k Z W R U b 0 F u Y W x 5 c 2 l z U 2 V y d m l j Z X M i I F Z h b H V l P S J s M C I g L z 4 8 R W 5 0 c n k g V H l w Z T 0 i R m l s b E N v b H V t b l R 5 c G V z I i B W Y W x 1 Z T 0 i c 0 J n V U Z C U V V G Q l F V R k J R V U Z C U V V G Q l F V R k J R V U Y i I C 8 + P E V u d H J 5 I F R 5 c G U 9 I k Z p b G x M Y X N 0 V X B k Y X R l Z C I g V m F s d W U 9 I m Q y M D E 5 L T E w L T A z V D A 3 O j Q x O j E x L j I 3 O D Y w N j N a I i A v P j x F b n R y e S B U e X B l P S J G a W x s R X J y b 3 J D b 3 V u d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R d W V y e U l E I i B W Y W x 1 Z T 0 i c z k x O D Z j O G V m L T g 1 Y z E t N G I 0 O C 1 i Y m I 5 L T c x Y j U 1 M m Y 2 Y j J m N C I g L z 4 8 R W 5 0 c n k g V H l w Z T 0 i R m l s b E N v b H V t b k 5 h b W V z I i B W Y W x 1 Z T 0 i c 1 s m c X V v d D t U Z W F t J n F 1 b 3 Q 7 L C Z x d W 9 0 O 1 N l d C A x L k k m c X V v d D s s J n F 1 b 3 Q 7 U 2 V 0 I D E u S U k m c X V v d D s s J n F 1 b 3 Q 7 U 2 V 0 I D I u S S Z x d W 9 0 O y w m c X V v d D t T Z X Q g M i 5 J S S Z x d W 9 0 O y w m c X V v d D t T Z X Q g M y 5 J J n F 1 b 3 Q 7 L C Z x d W 9 0 O 1 N l d C A z L k l J J n F 1 b 3 Q 7 L C Z x d W 9 0 O 1 N l d C A 0 L k k m c X V v d D s s J n F 1 b 3 Q 7 U 2 V 0 I D Q u S U k m c X V v d D s s J n F 1 b 3 Q 7 U 2 V 0 I D U u S S Z x d W 9 0 O y w m c X V v d D t T Z X Q g N S 5 J S S Z x d W 9 0 O y w m c X V v d D t T Z X Q g N i 5 J J n F 1 b 3 Q 7 L C Z x d W 9 0 O 1 N l d C A 2 L k l J J n F 1 b 3 Q 7 L C Z x d W 9 0 O 1 N l d C A 3 L T g u S S Z x d W 9 0 O y w m c X V v d D t T Z X Q g N y 0 4 L k l J J n F 1 b 3 Q 7 L C Z x d W 9 0 O 1 N l d C A 3 L T g u S U l J J n F 1 b 3 Q 7 L C Z x d W 9 0 O 1 N l d C A 3 L T g u S V Y m c X V v d D s s J n F 1 b 3 Q 7 U 2 V 0 I D k u S S Z x d W 9 0 O y w m c X V v d D t T Z X Q g O S 5 J S S Z x d W 9 0 O y w m c X V v d D t T Z X Q g M T A u S S Z x d W 9 0 O y w m c X V v d D t T Z X Q g M T A u S U k m c X V v d D t d I i A v P j x F b n R y e S B U e X B l P S J G a W x s Q 2 9 1 b n Q i I F Z h b H V l P S J s N D Y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W 0 g U G x h d G l u d W 0 v U G l 2 b 3 R l Z C B D b 2 x 1 b W 4 u e 1 R l Y W 0 s M H 0 m c X V v d D s s J n F 1 b 3 Q 7 U 2 V j d G l v b j E v V G V h b S B Q b G F 0 a W 5 1 b S 9 Q a X Z v d G V k I E N v b H V t b i 5 7 U 2 V 0 I D E u S S w x f S Z x d W 9 0 O y w m c X V v d D t T Z W N 0 a W 9 u M S 9 U Z W F t I F B s Y X R p b n V t L 1 B p d m 9 0 Z W Q g Q 2 9 s d W 1 u L n t T Z X Q g M S 5 J S S w y f S Z x d W 9 0 O y w m c X V v d D t T Z W N 0 a W 9 u M S 9 U Z W F t I F B s Y X R p b n V t L 1 B p d m 9 0 Z W Q g Q 2 9 s d W 1 u L n t T Z X Q g M i 5 J L D V 9 J n F 1 b 3 Q 7 L C Z x d W 9 0 O 1 N l Y 3 R p b 2 4 x L 1 R l Y W 0 g U G x h d G l u d W 0 v U G l 2 b 3 R l Z C B D b 2 x 1 b W 4 u e 1 N l d C A y L k l J L D Z 9 J n F 1 b 3 Q 7 L C Z x d W 9 0 O 1 N l Y 3 R p b 2 4 x L 1 R l Y W 0 g U G x h d G l u d W 0 v U G l 2 b 3 R l Z C B D b 2 x 1 b W 4 u e 1 N l d C A z L k k s N 3 0 m c X V v d D s s J n F 1 b 3 Q 7 U 2 V j d G l v b j E v V G V h b S B Q b G F 0 a W 5 1 b S 9 Q a X Z v d G V k I E N v b H V t b i 5 7 U 2 V 0 I D M u S U k s O H 0 m c X V v d D s s J n F 1 b 3 Q 7 U 2 V j d G l v b j E v V G V h b S B Q b G F 0 a W 5 1 b S 9 Q a X Z v d G V k I E N v b H V t b i 5 7 U 2 V 0 I D Q u S S w 5 f S Z x d W 9 0 O y w m c X V v d D t T Z W N 0 a W 9 u M S 9 U Z W F t I F B s Y X R p b n V t L 1 B p d m 9 0 Z W Q g Q 2 9 s d W 1 u L n t T Z X Q g N C 5 J S S w x M H 0 m c X V v d D s s J n F 1 b 3 Q 7 U 2 V j d G l v b j E v V G V h b S B Q b G F 0 a W 5 1 b S 9 Q a X Z v d G V k I E N v b H V t b i 5 7 U 2 V 0 I D U u S S w x M X 0 m c X V v d D s s J n F 1 b 3 Q 7 U 2 V j d G l v b j E v V G V h b S B Q b G F 0 a W 5 1 b S 9 Q a X Z v d G V k I E N v b H V t b i 5 7 U 2 V 0 I D U u S U k s M T J 9 J n F 1 b 3 Q 7 L C Z x d W 9 0 O 1 N l Y 3 R p b 2 4 x L 1 R l Y W 0 g U G x h d G l u d W 0 v U G l 2 b 3 R l Z C B D b 2 x 1 b W 4 u e 1 N l d C A 2 L k k s M T N 9 J n F 1 b 3 Q 7 L C Z x d W 9 0 O 1 N l Y 3 R p b 2 4 x L 1 R l Y W 0 g U G x h d G l u d W 0 v U G l 2 b 3 R l Z C B D b 2 x 1 b W 4 u e 1 N l d C A 2 L k l J L D E 0 f S Z x d W 9 0 O y w m c X V v d D t T Z W N 0 a W 9 u M S 9 U Z W F t I F B s Y X R p b n V t L 1 B p d m 9 0 Z W Q g Q 2 9 s d W 1 u L n t T Z X Q g N y 0 4 L k k s M T V 9 J n F 1 b 3 Q 7 L C Z x d W 9 0 O 1 N l Y 3 R p b 2 4 x L 1 R l Y W 0 g U G x h d G l u d W 0 v U G l 2 b 3 R l Z C B D b 2 x 1 b W 4 u e 1 N l d C A 3 L T g u S U k s M T Z 9 J n F 1 b 3 Q 7 L C Z x d W 9 0 O 1 N l Y 3 R p b 2 4 x L 1 R l Y W 0 g U G x h d G l u d W 0 v U G l 2 b 3 R l Z C B D b 2 x 1 b W 4 u e 1 N l d C A 3 L T g u S U l J L D E 3 f S Z x d W 9 0 O y w m c X V v d D t T Z W N 0 a W 9 u M S 9 U Z W F t I F B s Y X R p b n V t L 1 B p d m 9 0 Z W Q g Q 2 9 s d W 1 u L n t T Z X Q g N y 0 4 L k l W L D E 4 f S Z x d W 9 0 O y w m c X V v d D t T Z W N 0 a W 9 u M S 9 U Z W F t I F B s Y X R p b n V t L 1 B p d m 9 0 Z W Q g Q 2 9 s d W 1 u L n t T Z X Q g O S 5 J L D E 5 f S Z x d W 9 0 O y w m c X V v d D t T Z W N 0 a W 9 u M S 9 U Z W F t I F B s Y X R p b n V t L 1 B p d m 9 0 Z W Q g Q 2 9 s d W 1 u L n t T Z X Q g O S 5 J S S w y M H 0 m c X V v d D s s J n F 1 b 3 Q 7 U 2 V j d G l v b j E v V G V h b S B Q b G F 0 a W 5 1 b S 9 Q a X Z v d G V k I E N v b H V t b i 5 7 U 2 V 0 I D E w L k k s M 3 0 m c X V v d D s s J n F 1 b 3 Q 7 U 2 V j d G l v b j E v V G V h b S B Q b G F 0 a W 5 1 b S 9 Q a X Z v d G V k I E N v b H V t b i 5 7 U 2 V 0 I D E w L k l J L D R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U Z W F t I F B s Y X R p b n V t L 1 B p d m 9 0 Z W Q g Q 2 9 s d W 1 u L n t U Z W F t L D B 9 J n F 1 b 3 Q 7 L C Z x d W 9 0 O 1 N l Y 3 R p b 2 4 x L 1 R l Y W 0 g U G x h d G l u d W 0 v U G l 2 b 3 R l Z C B D b 2 x 1 b W 4 u e 1 N l d C A x L k k s M X 0 m c X V v d D s s J n F 1 b 3 Q 7 U 2 V j d G l v b j E v V G V h b S B Q b G F 0 a W 5 1 b S 9 Q a X Z v d G V k I E N v b H V t b i 5 7 U 2 V 0 I D E u S U k s M n 0 m c X V v d D s s J n F 1 b 3 Q 7 U 2 V j d G l v b j E v V G V h b S B Q b G F 0 a W 5 1 b S 9 Q a X Z v d G V k I E N v b H V t b i 5 7 U 2 V 0 I D I u S S w 1 f S Z x d W 9 0 O y w m c X V v d D t T Z W N 0 a W 9 u M S 9 U Z W F t I F B s Y X R p b n V t L 1 B p d m 9 0 Z W Q g Q 2 9 s d W 1 u L n t T Z X Q g M i 5 J S S w 2 f S Z x d W 9 0 O y w m c X V v d D t T Z W N 0 a W 9 u M S 9 U Z W F t I F B s Y X R p b n V t L 1 B p d m 9 0 Z W Q g Q 2 9 s d W 1 u L n t T Z X Q g M y 5 J L D d 9 J n F 1 b 3 Q 7 L C Z x d W 9 0 O 1 N l Y 3 R p b 2 4 x L 1 R l Y W 0 g U G x h d G l u d W 0 v U G l 2 b 3 R l Z C B D b 2 x 1 b W 4 u e 1 N l d C A z L k l J L D h 9 J n F 1 b 3 Q 7 L C Z x d W 9 0 O 1 N l Y 3 R p b 2 4 x L 1 R l Y W 0 g U G x h d G l u d W 0 v U G l 2 b 3 R l Z C B D b 2 x 1 b W 4 u e 1 N l d C A 0 L k k s O X 0 m c X V v d D s s J n F 1 b 3 Q 7 U 2 V j d G l v b j E v V G V h b S B Q b G F 0 a W 5 1 b S 9 Q a X Z v d G V k I E N v b H V t b i 5 7 U 2 V 0 I D Q u S U k s M T B 9 J n F 1 b 3 Q 7 L C Z x d W 9 0 O 1 N l Y 3 R p b 2 4 x L 1 R l Y W 0 g U G x h d G l u d W 0 v U G l 2 b 3 R l Z C B D b 2 x 1 b W 4 u e 1 N l d C A 1 L k k s M T F 9 J n F 1 b 3 Q 7 L C Z x d W 9 0 O 1 N l Y 3 R p b 2 4 x L 1 R l Y W 0 g U G x h d G l u d W 0 v U G l 2 b 3 R l Z C B D b 2 x 1 b W 4 u e 1 N l d C A 1 L k l J L D E y f S Z x d W 9 0 O y w m c X V v d D t T Z W N 0 a W 9 u M S 9 U Z W F t I F B s Y X R p b n V t L 1 B p d m 9 0 Z W Q g Q 2 9 s d W 1 u L n t T Z X Q g N i 5 J L D E z f S Z x d W 9 0 O y w m c X V v d D t T Z W N 0 a W 9 u M S 9 U Z W F t I F B s Y X R p b n V t L 1 B p d m 9 0 Z W Q g Q 2 9 s d W 1 u L n t T Z X Q g N i 5 J S S w x N H 0 m c X V v d D s s J n F 1 b 3 Q 7 U 2 V j d G l v b j E v V G V h b S B Q b G F 0 a W 5 1 b S 9 Q a X Z v d G V k I E N v b H V t b i 5 7 U 2 V 0 I D c t O C 5 J L D E 1 f S Z x d W 9 0 O y w m c X V v d D t T Z W N 0 a W 9 u M S 9 U Z W F t I F B s Y X R p b n V t L 1 B p d m 9 0 Z W Q g Q 2 9 s d W 1 u L n t T Z X Q g N y 0 4 L k l J L D E 2 f S Z x d W 9 0 O y w m c X V v d D t T Z W N 0 a W 9 u M S 9 U Z W F t I F B s Y X R p b n V t L 1 B p d m 9 0 Z W Q g Q 2 9 s d W 1 u L n t T Z X Q g N y 0 4 L k l J S S w x N 3 0 m c X V v d D s s J n F 1 b 3 Q 7 U 2 V j d G l v b j E v V G V h b S B Q b G F 0 a W 5 1 b S 9 Q a X Z v d G V k I E N v b H V t b i 5 7 U 2 V 0 I D c t O C 5 J V i w x O H 0 m c X V v d D s s J n F 1 b 3 Q 7 U 2 V j d G l v b j E v V G V h b S B Q b G F 0 a W 5 1 b S 9 Q a X Z v d G V k I E N v b H V t b i 5 7 U 2 V 0 I D k u S S w x O X 0 m c X V v d D s s J n F 1 b 3 Q 7 U 2 V j d G l v b j E v V G V h b S B Q b G F 0 a W 5 1 b S 9 Q a X Z v d G V k I E N v b H V t b i 5 7 U 2 V 0 I D k u S U k s M j B 9 J n F 1 b 3 Q 7 L C Z x d W 9 0 O 1 N l Y 3 R p b 2 4 x L 1 R l Y W 0 g U G x h d G l u d W 0 v U G l 2 b 3 R l Z C B D b 2 x 1 b W 4 u e 1 N l d C A x M C 5 J L D N 9 J n F 1 b 3 Q 7 L C Z x d W 9 0 O 1 N l Y 3 R p b 2 4 x L 1 R l Y W 0 g U G x h d G l u d W 0 v U G l 2 b 3 R l Z C B D b 2 x 1 b W 4 u e 1 N l d C A x M C 5 J S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h b S U y M F B s Y X R p b n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B Q b G F 0 a W 5 1 b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J T I w U G x h d G l u d W 0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J T I w U G x h d G l u d W 0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B Q b G F 0 a W 5 1 b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u c 0 J 5 U G x h e W V y R m l s Z V B h d G g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l n Y X R p b 2 4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T A t M D N U M D c 6 N D E 6 M D Q u M D M 0 O T g z N l o i I C 8 + P E V u d H J 5 I F R 5 c G U 9 I k Z p b G x T d G F 0 d X M i I F Z h b H V l P S J z Q 2 9 t c G x l d G U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A + R o e F z K + J I g L 2 g e 0 q 0 9 h 0 A A A A A A g A A A A A A E G Y A A A A B A A A g A A A A U s W D p 7 N P 2 l N e i H / H 7 z V N W R K y J e 8 O K e E Y Q t t V l Z 5 + H 3 0 A A A A A D o A A A A A C A A A g A A A A T 1 s d u o c z F 6 9 l 2 g s r v h i h b T 5 i Z F K g a Z n q 1 G o h N Q 6 e Q 3 Z Q A A A A s k u Z o j 3 o 8 6 r H 9 b B 9 U Z m X X k v 1 v C U 0 f h l p F 9 H p z r 0 B s D f C C 6 z R 8 J b 3 l D z h w x q A F x n n U T s f S x 9 m D 3 a q C 1 E 5 e e Y 5 J g q R k e m P U 2 u o f a 2 h 1 g l P N 8 p A A A A A c d T T t W v m Z O d y J 1 0 B 6 F d w t M f V k C / L 6 J m 5 S f h S c I s P C y 0 k d w 3 p h B A t b r 2 Z r Q S T d P q E f v A 3 x G i d 1 x v J T f D 3 / 8 k f h g = = < / D a t a M a s h u p > 
</file>

<file path=customXml/itemProps1.xml><?xml version="1.0" encoding="utf-8"?>
<ds:datastoreItem xmlns:ds="http://schemas.openxmlformats.org/officeDocument/2006/customXml" ds:itemID="{2DB031BF-47BD-432B-A45C-3CF3745239B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Player Silver</vt:lpstr>
      <vt:lpstr>Player Gold</vt:lpstr>
      <vt:lpstr>Player Platinum</vt:lpstr>
      <vt:lpstr>Team Silver</vt:lpstr>
      <vt:lpstr>Team Gold</vt:lpstr>
      <vt:lpstr>Team Platinum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Smehur</cp:lastModifiedBy>
  <dcterms:created xsi:type="dcterms:W3CDTF">2018-07-03T06:20:05Z</dcterms:created>
  <dcterms:modified xsi:type="dcterms:W3CDTF">2019-10-03T07:42:22Z</dcterms:modified>
</cp:coreProperties>
</file>