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970C0739-0876-4113-8AB0-45C67A7138F1}" xr6:coauthVersionLast="45" xr6:coauthVersionMax="45" xr10:uidLastSave="{00000000-0000-0000-0000-000000000000}"/>
  <bookViews>
    <workbookView xWindow="-120" yWindow="-120" windowWidth="27870" windowHeight="18240" xr2:uid="{EC2FB41B-C235-4939-9B29-834639605DAF}"/>
  </bookViews>
  <sheets>
    <sheet name="Gold" sheetId="3" r:id="rId1"/>
  </sheets>
  <definedNames>
    <definedName name="ExternalData_2" localSheetId="0" hidden="1">Gold!$C$1:$Q$25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3" l="1"/>
  <c r="A24" i="3"/>
  <c r="A12" i="3"/>
  <c r="A17" i="3"/>
  <c r="A20" i="3"/>
  <c r="A10" i="3"/>
  <c r="A13" i="3"/>
  <c r="A19" i="3"/>
  <c r="A21" i="3"/>
  <c r="A3" i="3"/>
  <c r="A2" i="3"/>
  <c r="A14" i="3"/>
  <c r="A5" i="3"/>
  <c r="A9" i="3"/>
  <c r="A23" i="3"/>
  <c r="A6" i="3"/>
  <c r="A4" i="3"/>
  <c r="A16" i="3"/>
  <c r="A15" i="3"/>
  <c r="A18" i="3"/>
  <c r="A7" i="3"/>
  <c r="A8" i="3"/>
  <c r="A11" i="3"/>
  <c r="A25" i="3"/>
  <c r="D22" i="3"/>
  <c r="D24" i="3"/>
  <c r="D12" i="3"/>
  <c r="D17" i="3"/>
  <c r="D20" i="3"/>
  <c r="D10" i="3"/>
  <c r="D13" i="3"/>
  <c r="D19" i="3"/>
  <c r="D21" i="3"/>
  <c r="D3" i="3"/>
  <c r="D2" i="3"/>
  <c r="D14" i="3"/>
  <c r="D5" i="3"/>
  <c r="D9" i="3"/>
  <c r="D23" i="3"/>
  <c r="D6" i="3"/>
  <c r="D4" i="3"/>
  <c r="D16" i="3"/>
  <c r="D15" i="3"/>
  <c r="D18" i="3"/>
  <c r="D7" i="3"/>
  <c r="D8" i="3"/>
  <c r="D11" i="3"/>
  <c r="D2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A2E8F-861D-452B-9139-782FD0B955C4}" keepAlive="1" name="Query - Gold" description="Connection to the 'Gold' query in the workbook." type="5" refreshedVersion="6" background="1" saveData="1">
    <dbPr connection="Provider=Microsoft.Mashup.OleDb.1;Data Source=$Workbook$;Location=Gold;Extended Properties=&quot;&quot;" command="SELECT * FROM [Gold]"/>
  </connection>
</connections>
</file>

<file path=xl/sharedStrings.xml><?xml version="1.0" encoding="utf-8"?>
<sst xmlns="http://schemas.openxmlformats.org/spreadsheetml/2006/main" count="64" uniqueCount="41">
  <si>
    <t>Player</t>
  </si>
  <si>
    <t>σ1</t>
  </si>
  <si>
    <t>Max Dmian</t>
  </si>
  <si>
    <t>capn233</t>
  </si>
  <si>
    <t>Knockingbr4in</t>
  </si>
  <si>
    <t>AW_FC_1986</t>
  </si>
  <si>
    <t>TheNightSlasher</t>
  </si>
  <si>
    <t>x3lander</t>
  </si>
  <si>
    <t>mexximal</t>
  </si>
  <si>
    <t>Kocka007</t>
  </si>
  <si>
    <t>σ2</t>
  </si>
  <si>
    <t>loufi1528</t>
  </si>
  <si>
    <t>N7 Spectre MD</t>
  </si>
  <si>
    <t>kaxas92</t>
  </si>
  <si>
    <t>σ3</t>
  </si>
  <si>
    <t>ex-Clusum</t>
  </si>
  <si>
    <t>σ4</t>
  </si>
  <si>
    <t>pasieka17</t>
  </si>
  <si>
    <t>σ5</t>
  </si>
  <si>
    <t>MPApr2012</t>
  </si>
  <si>
    <t>σ6</t>
  </si>
  <si>
    <t>σ7</t>
  </si>
  <si>
    <t>Zyzimorph</t>
  </si>
  <si>
    <t>σ8</t>
  </si>
  <si>
    <t>σ9</t>
  </si>
  <si>
    <t>The_Doctor46N7</t>
  </si>
  <si>
    <t>Juh0M</t>
  </si>
  <si>
    <t>TheTechnoTurian</t>
  </si>
  <si>
    <t>ctc91</t>
  </si>
  <si>
    <t>oSiLenTbLade</t>
  </si>
  <si>
    <t>only1biggs</t>
  </si>
  <si>
    <t>σ10</t>
  </si>
  <si>
    <t>σ11</t>
  </si>
  <si>
    <t>artvandalay81</t>
  </si>
  <si>
    <t>σ12</t>
  </si>
  <si>
    <t>σ13</t>
  </si>
  <si>
    <t>anterojp</t>
  </si>
  <si>
    <t>Time</t>
  </si>
  <si>
    <t xml:space="preserve"> - </t>
  </si>
  <si>
    <t>Count</t>
  </si>
  <si>
    <t>Alfonsedode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</si>
</sst>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14DA447-B0DF-4CA4-AA17-030A90CB6389}" autoFormatId="16" applyNumberFormats="0" applyBorderFormats="0" applyFontFormats="0" applyPatternFormats="0" applyAlignmentFormats="0" applyWidthHeightFormats="0">
  <queryTableRefresh nextId="20" unboundColumnsLeft="2">
    <queryTableFields count="17">
      <queryTableField id="17" dataBound="0" tableColumnId="15"/>
      <queryTableField id="16" dataBound="0" tableColumnId="16"/>
      <queryTableField id="1" name="Player" tableColumnId="1"/>
      <queryTableField id="15" dataBound="0" tableColumnId="17"/>
      <queryTableField id="2" name="σ1" tableColumnId="2"/>
      <queryTableField id="3" name="σ2" tableColumnId="3"/>
      <queryTableField id="4" name="σ3" tableColumnId="4"/>
      <queryTableField id="5" name="σ4" tableColumnId="5"/>
      <queryTableField id="6" name="σ5" tableColumnId="6"/>
      <queryTableField id="7" name="σ6" tableColumnId="7"/>
      <queryTableField id="8" name="σ7" tableColumnId="8"/>
      <queryTableField id="9" name="σ8" tableColumnId="9"/>
      <queryTableField id="10" name="σ9" tableColumnId="10"/>
      <queryTableField id="11" name="σ10" tableColumnId="11"/>
      <queryTableField id="12" name="σ11" tableColumnId="12"/>
      <queryTableField id="13" name="σ12" tableColumnId="13"/>
      <queryTableField id="14" name="σ1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9078D-9FD3-46EA-B4F5-DA09103BD297}" name="Gold" displayName="Gold" ref="A1:Q25" tableType="queryTable" totalsRowShown="0">
  <autoFilter ref="A1:Q25" xr:uid="{8752CBFB-7FBD-49FA-8399-DD994FADD562}">
    <filterColumn colId="3">
      <filters>
        <filter val="13"/>
      </filters>
    </filterColumn>
  </autoFilter>
  <sortState xmlns:xlrd2="http://schemas.microsoft.com/office/spreadsheetml/2017/richdata2" ref="A2:Q25">
    <sortCondition ref="A1:A25"/>
  </sortState>
  <tableColumns count="17">
    <tableColumn id="15" xr3:uid="{63D7841F-52F1-444F-94B7-F6510D2874CF}" uniqueName="15" name="Time" queryTableFieldId="17" dataDxfId="3">
      <calculatedColumnFormula>SUM(Gold[[#This Row],[σ1]:[σ13]])</calculatedColumnFormula>
    </tableColumn>
    <tableColumn id="16" xr3:uid="{87F92E5C-AA37-4BD6-B834-2A1490F38B31}" uniqueName="16" name=" - " queryTableFieldId="16" dataDxfId="2"/>
    <tableColumn id="1" xr3:uid="{2FE8E352-2FB0-48AE-829E-1455E6E921AC}" uniqueName="1" name="Player" queryTableFieldId="1" dataDxfId="1"/>
    <tableColumn id="17" xr3:uid="{F4BD5F8C-2558-4B37-958C-7231C6F95075}" uniqueName="17" name="Count" queryTableFieldId="15" dataDxfId="0">
      <calculatedColumnFormula>COUNT(Gold[[#This Row],[σ1]:[σ13]])</calculatedColumnFormula>
    </tableColumn>
    <tableColumn id="2" xr3:uid="{ABD992DA-760C-474B-91E9-E7F460DF4B17}" uniqueName="2" name="σ1" queryTableFieldId="2"/>
    <tableColumn id="3" xr3:uid="{EB87AAA8-A996-4E4F-86AA-22E203F6A648}" uniqueName="3" name="σ2" queryTableFieldId="3"/>
    <tableColumn id="4" xr3:uid="{93088242-4295-4A23-9377-2A938D138026}" uniqueName="4" name="σ3" queryTableFieldId="4"/>
    <tableColumn id="5" xr3:uid="{6574223C-B719-41AA-A12D-AF936BF782B5}" uniqueName="5" name="σ4" queryTableFieldId="5"/>
    <tableColumn id="6" xr3:uid="{C8A9DC78-E6E7-4ECF-AC3B-1D2EA204C9D4}" uniqueName="6" name="σ5" queryTableFieldId="6"/>
    <tableColumn id="7" xr3:uid="{5A9D58B3-F1AC-45C4-A5E6-0891B0334F00}" uniqueName="7" name="σ6" queryTableFieldId="7"/>
    <tableColumn id="8" xr3:uid="{287DF917-1FEF-4BC2-8C63-171C2B71EA25}" uniqueName="8" name="σ7" queryTableFieldId="8"/>
    <tableColumn id="9" xr3:uid="{88F4927A-DFBC-403B-8FB9-5B8D9927F15D}" uniqueName="9" name="σ8" queryTableFieldId="9"/>
    <tableColumn id="10" xr3:uid="{636CE4FE-29C7-46D6-9CCD-783872A4000F}" uniqueName="10" name="σ9" queryTableFieldId="10"/>
    <tableColumn id="11" xr3:uid="{B4E04063-9C71-452E-9E7A-F6EB631441FA}" uniqueName="11" name="σ10" queryTableFieldId="11"/>
    <tableColumn id="12" xr3:uid="{F818EBE1-0D5B-4A02-967C-75F693DB8009}" uniqueName="12" name="σ11" queryTableFieldId="12"/>
    <tableColumn id="13" xr3:uid="{FC66C72A-7C91-436A-AF13-8B958C2D6405}" uniqueName="13" name="σ12" queryTableFieldId="13"/>
    <tableColumn id="14" xr3:uid="{8A822686-9C3F-4146-BCE1-BFD88D7EE6B9}" uniqueName="14" name="σ1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302-F251-463C-BADE-3D833842A29B}">
  <dimension ref="A1:Q25"/>
  <sheetViews>
    <sheetView tabSelected="1" workbookViewId="0">
      <selection activeCell="A24" sqref="A24:C2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9" width="12" bestFit="1" customWidth="1"/>
  </cols>
  <sheetData>
    <row r="1" spans="1:17" x14ac:dyDescent="0.25">
      <c r="A1" t="s">
        <v>37</v>
      </c>
      <c r="B1" t="s">
        <v>38</v>
      </c>
      <c r="C1" t="s">
        <v>0</v>
      </c>
      <c r="D1" t="s">
        <v>39</v>
      </c>
      <c r="E1" t="s">
        <v>1</v>
      </c>
      <c r="F1" t="s">
        <v>10</v>
      </c>
      <c r="G1" t="s">
        <v>14</v>
      </c>
      <c r="H1" t="s">
        <v>16</v>
      </c>
      <c r="I1" t="s">
        <v>18</v>
      </c>
      <c r="J1" t="s">
        <v>20</v>
      </c>
      <c r="K1" t="s">
        <v>21</v>
      </c>
      <c r="L1" t="s">
        <v>23</v>
      </c>
      <c r="M1" t="s">
        <v>24</v>
      </c>
      <c r="N1" t="s">
        <v>31</v>
      </c>
      <c r="O1" t="s">
        <v>32</v>
      </c>
      <c r="P1" t="s">
        <v>34</v>
      </c>
      <c r="Q1" t="s">
        <v>35</v>
      </c>
    </row>
    <row r="2" spans="1:17" hidden="1" x14ac:dyDescent="0.25">
      <c r="A2" s="2">
        <f>SUM(Gold[[#This Row],[σ1]:[σ13]])</f>
        <v>1.7407407407407406E-2</v>
      </c>
      <c r="B2" s="1" t="s">
        <v>38</v>
      </c>
      <c r="C2" s="1" t="s">
        <v>25</v>
      </c>
      <c r="D2" s="1">
        <f>COUNT(Gold[[#This Row],[σ1]:[σ13]])</f>
        <v>1</v>
      </c>
      <c r="M2">
        <v>1.7407407407407406E-2</v>
      </c>
    </row>
    <row r="3" spans="1:17" hidden="1" x14ac:dyDescent="0.25">
      <c r="A3" s="2">
        <f>SUM(Gold[[#This Row],[σ1]:[σ13]])</f>
        <v>1.9050925925925926E-2</v>
      </c>
      <c r="B3" s="1" t="s">
        <v>38</v>
      </c>
      <c r="C3" s="1" t="s">
        <v>27</v>
      </c>
      <c r="D3" s="1">
        <f>COUNT(Gold[[#This Row],[σ1]:[σ13]])</f>
        <v>1</v>
      </c>
      <c r="M3">
        <v>1.9050925925925926E-2</v>
      </c>
    </row>
    <row r="4" spans="1:17" hidden="1" x14ac:dyDescent="0.25">
      <c r="A4" s="2">
        <f>SUM(Gold[[#This Row],[σ1]:[σ13]])</f>
        <v>2.0127314814814817E-2</v>
      </c>
      <c r="B4" s="1" t="s">
        <v>38</v>
      </c>
      <c r="C4" s="1" t="s">
        <v>15</v>
      </c>
      <c r="D4" s="1">
        <f>COUNT(Gold[[#This Row],[σ1]:[σ13]])</f>
        <v>1</v>
      </c>
      <c r="G4">
        <v>2.0127314814814817E-2</v>
      </c>
    </row>
    <row r="5" spans="1:17" hidden="1" x14ac:dyDescent="0.25">
      <c r="A5" s="2">
        <f>SUM(Gold[[#This Row],[σ1]:[σ13]])</f>
        <v>2.0474537037037038E-2</v>
      </c>
      <c r="B5" s="1" t="s">
        <v>38</v>
      </c>
      <c r="C5" s="1" t="s">
        <v>36</v>
      </c>
      <c r="D5" s="1">
        <f>COUNT(Gold[[#This Row],[σ1]:[σ13]])</f>
        <v>1</v>
      </c>
      <c r="M5">
        <v>2.0474537037037038E-2</v>
      </c>
    </row>
    <row r="6" spans="1:17" hidden="1" x14ac:dyDescent="0.25">
      <c r="A6" s="2">
        <f>SUM(Gold[[#This Row],[σ1]:[σ13]])</f>
        <v>2.3009259259259257E-2</v>
      </c>
      <c r="B6" s="1" t="s">
        <v>38</v>
      </c>
      <c r="C6" s="1" t="s">
        <v>28</v>
      </c>
      <c r="D6" s="1">
        <f>COUNT(Gold[[#This Row],[σ1]:[σ13]])</f>
        <v>1</v>
      </c>
      <c r="M6">
        <v>2.3009259259259257E-2</v>
      </c>
    </row>
    <row r="7" spans="1:17" hidden="1" x14ac:dyDescent="0.25">
      <c r="A7" s="2">
        <f>SUM(Gold[[#This Row],[σ1]:[σ13]])</f>
        <v>2.4456018518518519E-2</v>
      </c>
      <c r="B7" s="1" t="s">
        <v>38</v>
      </c>
      <c r="C7" s="1" t="s">
        <v>29</v>
      </c>
      <c r="D7" s="1">
        <f>COUNT(Gold[[#This Row],[σ1]:[σ13]])</f>
        <v>1</v>
      </c>
      <c r="M7">
        <v>2.4456018518518519E-2</v>
      </c>
    </row>
    <row r="8" spans="1:17" hidden="1" x14ac:dyDescent="0.25">
      <c r="A8" s="2">
        <f>SUM(Gold[[#This Row],[σ1]:[σ13]])</f>
        <v>2.5706018518518517E-2</v>
      </c>
      <c r="B8" s="1" t="s">
        <v>38</v>
      </c>
      <c r="C8" s="1" t="s">
        <v>30</v>
      </c>
      <c r="D8" s="1">
        <f>COUNT(Gold[[#This Row],[σ1]:[σ13]])</f>
        <v>1</v>
      </c>
      <c r="M8">
        <v>2.5706018518518517E-2</v>
      </c>
    </row>
    <row r="9" spans="1:17" hidden="1" x14ac:dyDescent="0.25">
      <c r="A9" s="2">
        <f>SUM(Gold[[#This Row],[σ1]:[σ13]])</f>
        <v>2.8923611111111108E-2</v>
      </c>
      <c r="B9" s="1" t="s">
        <v>38</v>
      </c>
      <c r="C9" s="1" t="s">
        <v>33</v>
      </c>
      <c r="D9" s="1">
        <f>COUNT(Gold[[#This Row],[σ1]:[σ13]])</f>
        <v>1</v>
      </c>
      <c r="O9">
        <v>2.8923611111111108E-2</v>
      </c>
    </row>
    <row r="10" spans="1:17" hidden="1" x14ac:dyDescent="0.25">
      <c r="A10" s="2">
        <f>SUM(Gold[[#This Row],[σ1]:[σ13]])</f>
        <v>3.3368055555555554E-2</v>
      </c>
      <c r="B10" s="1" t="s">
        <v>38</v>
      </c>
      <c r="C10" s="1" t="s">
        <v>19</v>
      </c>
      <c r="D10" s="1">
        <f>COUNT(Gold[[#This Row],[σ1]:[σ13]])</f>
        <v>1</v>
      </c>
      <c r="I10">
        <v>3.3368055555555554E-2</v>
      </c>
    </row>
    <row r="11" spans="1:17" hidden="1" x14ac:dyDescent="0.25">
      <c r="A11" s="2">
        <f>SUM(Gold[[#This Row],[σ1]:[σ13]])</f>
        <v>3.3576388888888892E-2</v>
      </c>
      <c r="B11" s="1"/>
      <c r="C11" s="1" t="s">
        <v>17</v>
      </c>
      <c r="D11" s="1">
        <f>COUNT(Gold[[#This Row],[σ1]:[σ13]])</f>
        <v>1</v>
      </c>
      <c r="H11">
        <v>3.3576388888888892E-2</v>
      </c>
    </row>
    <row r="12" spans="1:17" hidden="1" x14ac:dyDescent="0.25">
      <c r="A12" s="2">
        <f>SUM(Gold[[#This Row],[σ1]:[σ13]])</f>
        <v>3.8020833333333337E-2</v>
      </c>
      <c r="B12" s="1" t="s">
        <v>38</v>
      </c>
      <c r="C12" s="1" t="s">
        <v>26</v>
      </c>
      <c r="D12" s="1">
        <f>COUNT(Gold[[#This Row],[σ1]:[σ13]])</f>
        <v>2</v>
      </c>
      <c r="M12">
        <v>1.8287037037037036E-2</v>
      </c>
      <c r="N12">
        <v>1.9733796296296298E-2</v>
      </c>
    </row>
    <row r="13" spans="1:17" hidden="1" x14ac:dyDescent="0.25">
      <c r="A13" s="2">
        <f>SUM(Gold[[#This Row],[σ1]:[σ13]])</f>
        <v>4.3124999999999997E-2</v>
      </c>
      <c r="B13" s="1" t="s">
        <v>38</v>
      </c>
      <c r="C13" s="1" t="s">
        <v>2</v>
      </c>
      <c r="D13" s="1">
        <f>COUNT(Gold[[#This Row],[σ1]:[σ13]])</f>
        <v>2</v>
      </c>
      <c r="E13">
        <v>2.0613425925925927E-2</v>
      </c>
      <c r="F13">
        <v>2.2511574074074073E-2</v>
      </c>
    </row>
    <row r="14" spans="1:17" hidden="1" x14ac:dyDescent="0.25">
      <c r="A14" s="2">
        <f>SUM(Gold[[#This Row],[σ1]:[σ13]])</f>
        <v>4.643518518518519E-2</v>
      </c>
      <c r="B14" s="1" t="s">
        <v>38</v>
      </c>
      <c r="C14" s="1" t="s">
        <v>22</v>
      </c>
      <c r="D14" s="1">
        <f>COUNT(Gold[[#This Row],[σ1]:[σ13]])</f>
        <v>2</v>
      </c>
      <c r="K14">
        <v>2.5520833333333336E-2</v>
      </c>
      <c r="M14">
        <v>2.0914351851851851E-2</v>
      </c>
    </row>
    <row r="15" spans="1:17" hidden="1" x14ac:dyDescent="0.25">
      <c r="A15" s="2">
        <f>SUM(Gold[[#This Row],[σ1]:[σ13]])</f>
        <v>4.9363425925925922E-2</v>
      </c>
      <c r="B15" s="1" t="s">
        <v>38</v>
      </c>
      <c r="C15" s="1" t="s">
        <v>11</v>
      </c>
      <c r="D15" s="1">
        <f>COUNT(Gold[[#This Row],[σ1]:[σ13]])</f>
        <v>2</v>
      </c>
      <c r="F15">
        <v>2.7025462962962959E-2</v>
      </c>
      <c r="M15">
        <v>2.2337962962962962E-2</v>
      </c>
    </row>
    <row r="16" spans="1:17" hidden="1" x14ac:dyDescent="0.25">
      <c r="A16" s="2">
        <f>SUM(Gold[[#This Row],[σ1]:[σ13]])</f>
        <v>7.3553240740740738E-2</v>
      </c>
      <c r="B16" s="1" t="s">
        <v>38</v>
      </c>
      <c r="C16" s="1" t="s">
        <v>13</v>
      </c>
      <c r="D16" s="1">
        <f>COUNT(Gold[[#This Row],[σ1]:[σ13]])</f>
        <v>3</v>
      </c>
      <c r="F16">
        <v>2.9849537037037036E-2</v>
      </c>
      <c r="G16">
        <v>2.2581018518518518E-2</v>
      </c>
      <c r="M16">
        <v>2.1122685185185185E-2</v>
      </c>
    </row>
    <row r="17" spans="1:17" hidden="1" x14ac:dyDescent="0.25">
      <c r="A17" s="2">
        <f>SUM(Gold[[#This Row],[σ1]:[σ13]])</f>
        <v>8.5092592592592595E-2</v>
      </c>
      <c r="B17" s="1" t="s">
        <v>38</v>
      </c>
      <c r="C17" s="1" t="s">
        <v>4</v>
      </c>
      <c r="D17" s="1">
        <f>COUNT(Gold[[#This Row],[σ1]:[σ13]])</f>
        <v>4</v>
      </c>
      <c r="E17">
        <v>2.1215277777777777E-2</v>
      </c>
      <c r="F17">
        <v>2.2731481481481481E-2</v>
      </c>
      <c r="K17">
        <v>2.2118055555555557E-2</v>
      </c>
      <c r="M17">
        <v>1.9027777777777779E-2</v>
      </c>
    </row>
    <row r="18" spans="1:17" hidden="1" x14ac:dyDescent="0.25">
      <c r="A18" s="2">
        <f>SUM(Gold[[#This Row],[σ1]:[σ13]])</f>
        <v>0.1053587962962963</v>
      </c>
      <c r="B18" s="1" t="s">
        <v>38</v>
      </c>
      <c r="C18" s="1" t="s">
        <v>8</v>
      </c>
      <c r="D18" s="1">
        <f>COUNT(Gold[[#This Row],[σ1]:[σ13]])</f>
        <v>4</v>
      </c>
      <c r="E18">
        <v>2.8611111111111115E-2</v>
      </c>
      <c r="F18">
        <v>2.4930555555555553E-2</v>
      </c>
      <c r="H18">
        <v>2.8125000000000001E-2</v>
      </c>
      <c r="M18">
        <v>2.3692129629629629E-2</v>
      </c>
    </row>
    <row r="19" spans="1:17" hidden="1" x14ac:dyDescent="0.25">
      <c r="A19" s="2">
        <f>SUM(Gold[[#This Row],[σ1]:[σ13]])</f>
        <v>0.12114583333333333</v>
      </c>
      <c r="B19" s="1" t="s">
        <v>38</v>
      </c>
      <c r="C19" s="1" t="s">
        <v>12</v>
      </c>
      <c r="D19" s="1">
        <f>COUNT(Gold[[#This Row],[σ1]:[σ13]])</f>
        <v>4</v>
      </c>
      <c r="F19">
        <v>2.8530092592592593E-2</v>
      </c>
      <c r="H19">
        <v>2.9814814814814811E-2</v>
      </c>
      <c r="I19">
        <v>3.7511574074074072E-2</v>
      </c>
      <c r="M19">
        <v>2.5289351851851851E-2</v>
      </c>
    </row>
    <row r="20" spans="1:17" hidden="1" x14ac:dyDescent="0.25">
      <c r="A20" s="2">
        <f>SUM(Gold[[#This Row],[σ1]:[σ13]])</f>
        <v>0.23026620370370368</v>
      </c>
      <c r="B20" s="1" t="s">
        <v>38</v>
      </c>
      <c r="C20" s="1" t="s">
        <v>9</v>
      </c>
      <c r="D20" s="1">
        <f>COUNT(Gold[[#This Row],[σ1]:[σ13]])</f>
        <v>7</v>
      </c>
      <c r="E20">
        <v>3.6018518518518519E-2</v>
      </c>
      <c r="F20">
        <v>3.1504629629629625E-2</v>
      </c>
      <c r="H20">
        <v>3.9884259259259258E-2</v>
      </c>
      <c r="I20">
        <v>3.5173611111111107E-2</v>
      </c>
      <c r="K20">
        <v>2.6215277777777778E-2</v>
      </c>
      <c r="M20">
        <v>2.6817129629629632E-2</v>
      </c>
      <c r="Q20">
        <v>3.4652777777777775E-2</v>
      </c>
    </row>
    <row r="21" spans="1:17" hidden="1" x14ac:dyDescent="0.25">
      <c r="A21" s="2">
        <f>SUM(Gold[[#This Row],[σ1]:[σ13]])</f>
        <v>0.2643402777777778</v>
      </c>
      <c r="B21" s="1" t="s">
        <v>38</v>
      </c>
      <c r="C21" s="1" t="s">
        <v>6</v>
      </c>
      <c r="D21" s="1">
        <f>COUNT(Gold[[#This Row],[σ1]:[σ13]])</f>
        <v>11</v>
      </c>
      <c r="E21">
        <v>2.2523148148148143E-2</v>
      </c>
      <c r="F21">
        <v>2.449074074074074E-2</v>
      </c>
      <c r="G21">
        <v>1.8483796296296297E-2</v>
      </c>
      <c r="H21">
        <v>2.2488425925925926E-2</v>
      </c>
      <c r="I21">
        <v>2.8518518518518523E-2</v>
      </c>
      <c r="K21">
        <v>2.3692129629629629E-2</v>
      </c>
      <c r="M21">
        <v>1.9537037037037037E-2</v>
      </c>
      <c r="N21">
        <v>2.5601851851851851E-2</v>
      </c>
      <c r="O21">
        <v>3.1296296296296301E-2</v>
      </c>
      <c r="P21">
        <v>2.7418981481481485E-2</v>
      </c>
      <c r="Q21">
        <v>2.028935185185185E-2</v>
      </c>
    </row>
    <row r="22" spans="1:17" x14ac:dyDescent="0.25">
      <c r="A22" s="2">
        <f>SUM(Gold[[#This Row],[σ1]:[σ13]])</f>
        <v>0.30898148148148141</v>
      </c>
      <c r="B22" s="1" t="s">
        <v>38</v>
      </c>
      <c r="C22" s="1" t="s">
        <v>5</v>
      </c>
      <c r="D22" s="1">
        <f>COUNT(Gold[[#This Row],[σ1]:[σ13]])</f>
        <v>13</v>
      </c>
      <c r="E22">
        <v>2.1851851851851848E-2</v>
      </c>
      <c r="F22">
        <v>2.2337962962962962E-2</v>
      </c>
      <c r="G22">
        <v>2.1701388888888892E-2</v>
      </c>
      <c r="H22">
        <v>2.1122685185185185E-2</v>
      </c>
      <c r="I22">
        <v>2.8391203703703707E-2</v>
      </c>
      <c r="J22">
        <v>2.8229166666666666E-2</v>
      </c>
      <c r="K22">
        <v>2.0231481481481482E-2</v>
      </c>
      <c r="L22">
        <v>2.0439814814814817E-2</v>
      </c>
      <c r="M22">
        <v>1.7534722222222222E-2</v>
      </c>
      <c r="N22">
        <v>2.4664351851851851E-2</v>
      </c>
      <c r="O22">
        <v>2.5983796296296297E-2</v>
      </c>
      <c r="P22">
        <v>3.2719907407407406E-2</v>
      </c>
      <c r="Q22">
        <v>2.3773148148148151E-2</v>
      </c>
    </row>
    <row r="23" spans="1:17" x14ac:dyDescent="0.25">
      <c r="A23" s="2">
        <f>SUM(Gold[[#This Row],[σ1]:[σ13]])</f>
        <v>0.32619212962962962</v>
      </c>
      <c r="B23" s="1" t="s">
        <v>38</v>
      </c>
      <c r="C23" s="1" t="s">
        <v>3</v>
      </c>
      <c r="D23" s="1">
        <f>COUNT(Gold[[#This Row],[σ1]:[σ13]])</f>
        <v>13</v>
      </c>
      <c r="E23">
        <v>2.0879629629629626E-2</v>
      </c>
      <c r="F23">
        <v>2.2349537037037032E-2</v>
      </c>
      <c r="G23">
        <v>2.2094907407407407E-2</v>
      </c>
      <c r="H23">
        <v>2.1805555555555554E-2</v>
      </c>
      <c r="I23">
        <v>3.0671296296296294E-2</v>
      </c>
      <c r="J23">
        <v>2.7685185185185188E-2</v>
      </c>
      <c r="K23">
        <v>2.5601851851851851E-2</v>
      </c>
      <c r="L23">
        <v>2.2361111111111113E-2</v>
      </c>
      <c r="M23">
        <v>2.1828703703703701E-2</v>
      </c>
      <c r="N23">
        <v>2.4421296296296292E-2</v>
      </c>
      <c r="O23">
        <v>3.24537037037037E-2</v>
      </c>
      <c r="P23">
        <v>3.0185185185185186E-2</v>
      </c>
      <c r="Q23">
        <v>2.3854166666666666E-2</v>
      </c>
    </row>
    <row r="24" spans="1:17" x14ac:dyDescent="0.25">
      <c r="A24" s="2">
        <f>SUM(Gold[[#This Row],[σ1]:[σ13]])</f>
        <v>0.34239583333333334</v>
      </c>
      <c r="B24" s="1" t="s">
        <v>38</v>
      </c>
      <c r="C24" s="1" t="s">
        <v>40</v>
      </c>
      <c r="D24" s="1">
        <f>COUNT(Gold[[#This Row],[σ1]:[σ13]])</f>
        <v>13</v>
      </c>
      <c r="E24">
        <v>2.5902777777777775E-2</v>
      </c>
      <c r="F24">
        <v>2.7928240740740743E-2</v>
      </c>
      <c r="G24">
        <v>2.5312500000000002E-2</v>
      </c>
      <c r="H24">
        <v>2.3634259259259258E-2</v>
      </c>
      <c r="I24">
        <v>2.4687499999999998E-2</v>
      </c>
      <c r="J24">
        <v>3.1296296296296301E-2</v>
      </c>
      <c r="K24">
        <v>2.5995370370370367E-2</v>
      </c>
      <c r="L24">
        <v>2.974537037037037E-2</v>
      </c>
      <c r="M24">
        <v>2.1053240740740744E-2</v>
      </c>
      <c r="N24">
        <v>2.1759259259259259E-2</v>
      </c>
      <c r="O24">
        <v>2.9074074074074075E-2</v>
      </c>
      <c r="P24">
        <v>2.9097222222222222E-2</v>
      </c>
      <c r="Q24">
        <v>2.6909722222222224E-2</v>
      </c>
    </row>
    <row r="25" spans="1:17" x14ac:dyDescent="0.25">
      <c r="A25" s="2">
        <f>SUM(Gold[[#This Row],[σ1]:[σ13]])</f>
        <v>0.36070601851851852</v>
      </c>
      <c r="B25" s="1" t="s">
        <v>38</v>
      </c>
      <c r="C25" s="1" t="s">
        <v>7</v>
      </c>
      <c r="D25" s="1">
        <f>COUNT(Gold[[#This Row],[σ1]:[σ13]])</f>
        <v>13</v>
      </c>
      <c r="E25">
        <v>2.7256944444444445E-2</v>
      </c>
      <c r="F25">
        <v>2.7986111111111111E-2</v>
      </c>
      <c r="G25">
        <v>2.4432870370370369E-2</v>
      </c>
      <c r="H25">
        <v>2.6018518518518521E-2</v>
      </c>
      <c r="I25">
        <v>3.6215277777777777E-2</v>
      </c>
      <c r="J25">
        <v>3.2175925925925927E-2</v>
      </c>
      <c r="K25">
        <v>2.4074074074074071E-2</v>
      </c>
      <c r="L25">
        <v>2.7129629629629632E-2</v>
      </c>
      <c r="M25">
        <v>2.162037037037037E-2</v>
      </c>
      <c r="N25">
        <v>2.4363425925925927E-2</v>
      </c>
      <c r="O25">
        <v>3.2986111111111112E-2</v>
      </c>
      <c r="P25">
        <v>3.2534722222222222E-2</v>
      </c>
      <c r="Q25">
        <v>2.3912037037037034E-2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18C26-F5D4-498F-9E1A-90DA1285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2020-10-04T07:27:50Z</dcterms:created>
  <dcterms:modified xsi:type="dcterms:W3CDTF">2020-10-04T07:27:56Z</dcterms:modified>
</cp:coreProperties>
</file>