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A8C211A0-4590-424F-8EB4-189F72C9F22C}" xr6:coauthVersionLast="45" xr6:coauthVersionMax="45" xr10:uidLastSave="{00000000-0000-0000-0000-000000000000}"/>
  <bookViews>
    <workbookView xWindow="-120" yWindow="-120" windowWidth="27870" windowHeight="18240" xr2:uid="{CEC57C42-3CE7-431F-89BE-90880AEDC0B3}"/>
  </bookViews>
  <sheets>
    <sheet name="Legendary" sheetId="11" r:id="rId1"/>
    <sheet name="Epic" sheetId="10" r:id="rId2"/>
    <sheet name="Insanity" sheetId="9" r:id="rId3"/>
    <sheet name="Hardcore" sheetId="12" r:id="rId4"/>
    <sheet name="Veteran" sheetId="13" r:id="rId5"/>
    <sheet name="Casual" sheetId="14" r:id="rId6"/>
  </sheets>
  <definedNames>
    <definedName name="ExternalData_1" localSheetId="3" hidden="1">Hardcore!$C$1:$Y$82</definedName>
    <definedName name="ExternalData_1" localSheetId="2" hidden="1">Insanity!$C$1:$Y$75</definedName>
    <definedName name="ExternalData_1" localSheetId="4" hidden="1">Veteran!$C$1:$Y$18</definedName>
    <definedName name="ExternalData_2" localSheetId="5" hidden="1">'Casual'!$C$1:$Y$21</definedName>
    <definedName name="ExternalData_2" localSheetId="1" hidden="1">Epic!$C$1:$Y$20</definedName>
    <definedName name="ExternalData_3" localSheetId="0" hidden="1">Legendary!$C$1:$Y$15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3" l="1"/>
  <c r="A13" i="13"/>
  <c r="A6" i="13"/>
  <c r="A7" i="13"/>
  <c r="A10" i="13"/>
  <c r="A9" i="13"/>
  <c r="A8" i="13"/>
  <c r="A3" i="13"/>
  <c r="A12" i="13"/>
  <c r="A5" i="13"/>
  <c r="A4" i="13"/>
  <c r="A14" i="13"/>
  <c r="A15" i="13"/>
  <c r="A16" i="13"/>
  <c r="A2" i="13"/>
  <c r="A18" i="13"/>
  <c r="A11" i="13"/>
  <c r="D17" i="13"/>
  <c r="D13" i="13"/>
  <c r="D6" i="13"/>
  <c r="D7" i="13"/>
  <c r="D10" i="13"/>
  <c r="D9" i="13"/>
  <c r="D8" i="13"/>
  <c r="D3" i="13"/>
  <c r="D12" i="13"/>
  <c r="D5" i="13"/>
  <c r="D4" i="13"/>
  <c r="D14" i="13"/>
  <c r="D15" i="13"/>
  <c r="D16" i="13"/>
  <c r="D2" i="13"/>
  <c r="D18" i="13"/>
  <c r="D11" i="13"/>
  <c r="A70" i="9"/>
  <c r="A2" i="9"/>
  <c r="A9" i="9"/>
  <c r="A75" i="9"/>
  <c r="A30" i="9"/>
  <c r="A39" i="9"/>
  <c r="A33" i="9"/>
  <c r="A5" i="9"/>
  <c r="A15" i="9"/>
  <c r="A26" i="9"/>
  <c r="A29" i="9"/>
  <c r="A52" i="9"/>
  <c r="A57" i="9"/>
  <c r="A17" i="9"/>
  <c r="A12" i="9"/>
  <c r="A46" i="9"/>
  <c r="A3" i="9"/>
  <c r="A19" i="9"/>
  <c r="A13" i="9"/>
  <c r="A27" i="9"/>
  <c r="A31" i="9"/>
  <c r="A6" i="9"/>
  <c r="A42" i="9"/>
  <c r="A58" i="9"/>
  <c r="A67" i="9"/>
  <c r="A72" i="9"/>
  <c r="A21" i="9"/>
  <c r="A45" i="9"/>
  <c r="A49" i="9"/>
  <c r="A51" i="9"/>
  <c r="A4" i="9"/>
  <c r="A11" i="9"/>
  <c r="A48" i="9"/>
  <c r="A69" i="9"/>
  <c r="A62" i="9"/>
  <c r="A36" i="9"/>
  <c r="A28" i="9"/>
  <c r="A53" i="9"/>
  <c r="A44" i="9"/>
  <c r="A40" i="9"/>
  <c r="A34" i="9"/>
  <c r="A60" i="9"/>
  <c r="A74" i="9"/>
  <c r="A66" i="9"/>
  <c r="A24" i="9"/>
  <c r="A54" i="9"/>
  <c r="A43" i="9"/>
  <c r="A10" i="9"/>
  <c r="A22" i="9"/>
  <c r="A7" i="9"/>
  <c r="A32" i="9"/>
  <c r="A25" i="9"/>
  <c r="A16" i="9"/>
  <c r="A71" i="9"/>
  <c r="A20" i="9"/>
  <c r="A55" i="9"/>
  <c r="A68" i="9"/>
  <c r="A18" i="9"/>
  <c r="A38" i="9"/>
  <c r="A65" i="9"/>
  <c r="A37" i="9"/>
  <c r="A8" i="9"/>
  <c r="A23" i="9"/>
  <c r="A59" i="9"/>
  <c r="A63" i="9"/>
  <c r="A47" i="9"/>
  <c r="A50" i="9"/>
  <c r="A14" i="9"/>
  <c r="A61" i="9"/>
  <c r="A41" i="9"/>
  <c r="A64" i="9"/>
  <c r="A35" i="9"/>
  <c r="A73" i="9"/>
  <c r="A56" i="9"/>
  <c r="D70" i="9"/>
  <c r="D2" i="9"/>
  <c r="D9" i="9"/>
  <c r="D75" i="9"/>
  <c r="D30" i="9"/>
  <c r="D39" i="9"/>
  <c r="D33" i="9"/>
  <c r="D5" i="9"/>
  <c r="D15" i="9"/>
  <c r="D26" i="9"/>
  <c r="D29" i="9"/>
  <c r="D52" i="9"/>
  <c r="D57" i="9"/>
  <c r="D17" i="9"/>
  <c r="D12" i="9"/>
  <c r="D46" i="9"/>
  <c r="D3" i="9"/>
  <c r="D19" i="9"/>
  <c r="D13" i="9"/>
  <c r="D27" i="9"/>
  <c r="D31" i="9"/>
  <c r="D6" i="9"/>
  <c r="D42" i="9"/>
  <c r="D58" i="9"/>
  <c r="D67" i="9"/>
  <c r="D72" i="9"/>
  <c r="D21" i="9"/>
  <c r="D45" i="9"/>
  <c r="D49" i="9"/>
  <c r="D51" i="9"/>
  <c r="D4" i="9"/>
  <c r="D11" i="9"/>
  <c r="D48" i="9"/>
  <c r="D69" i="9"/>
  <c r="D62" i="9"/>
  <c r="D36" i="9"/>
  <c r="D28" i="9"/>
  <c r="D53" i="9"/>
  <c r="D44" i="9"/>
  <c r="D40" i="9"/>
  <c r="D34" i="9"/>
  <c r="D60" i="9"/>
  <c r="D74" i="9"/>
  <c r="D66" i="9"/>
  <c r="D24" i="9"/>
  <c r="D54" i="9"/>
  <c r="D43" i="9"/>
  <c r="D10" i="9"/>
  <c r="D22" i="9"/>
  <c r="D7" i="9"/>
  <c r="D32" i="9"/>
  <c r="D25" i="9"/>
  <c r="D16" i="9"/>
  <c r="D71" i="9"/>
  <c r="D20" i="9"/>
  <c r="D55" i="9"/>
  <c r="D68" i="9"/>
  <c r="D18" i="9"/>
  <c r="D38" i="9"/>
  <c r="D65" i="9"/>
  <c r="D37" i="9"/>
  <c r="D8" i="9"/>
  <c r="D23" i="9"/>
  <c r="D59" i="9"/>
  <c r="D63" i="9"/>
  <c r="D47" i="9"/>
  <c r="D50" i="9"/>
  <c r="D14" i="9"/>
  <c r="D61" i="9"/>
  <c r="D41" i="9"/>
  <c r="D64" i="9"/>
  <c r="D35" i="9"/>
  <c r="D73" i="9"/>
  <c r="D56" i="9"/>
  <c r="A20" i="10"/>
  <c r="A4" i="10"/>
  <c r="A6" i="10"/>
  <c r="A11" i="10"/>
  <c r="A12" i="10"/>
  <c r="A10" i="10"/>
  <c r="A8" i="10"/>
  <c r="A13" i="10"/>
  <c r="A2" i="10"/>
  <c r="A7" i="10"/>
  <c r="A16" i="10"/>
  <c r="A17" i="10"/>
  <c r="A15" i="10"/>
  <c r="A18" i="10"/>
  <c r="A5" i="10"/>
  <c r="A14" i="10"/>
  <c r="A19" i="10"/>
  <c r="A3" i="10"/>
  <c r="A9" i="10"/>
  <c r="D20" i="10"/>
  <c r="D4" i="10"/>
  <c r="D6" i="10"/>
  <c r="D11" i="10"/>
  <c r="D12" i="10"/>
  <c r="D10" i="10"/>
  <c r="D8" i="10"/>
  <c r="D13" i="10"/>
  <c r="D2" i="10"/>
  <c r="D7" i="10"/>
  <c r="D16" i="10"/>
  <c r="D17" i="10"/>
  <c r="D15" i="10"/>
  <c r="D18" i="10"/>
  <c r="D5" i="10"/>
  <c r="D14" i="10"/>
  <c r="D19" i="10"/>
  <c r="D3" i="10"/>
  <c r="D9" i="10"/>
  <c r="A18" i="14"/>
  <c r="A19" i="14"/>
  <c r="A4" i="14"/>
  <c r="A15" i="14"/>
  <c r="A6" i="14"/>
  <c r="A12" i="14"/>
  <c r="A9" i="14"/>
  <c r="A7" i="14"/>
  <c r="A20" i="14"/>
  <c r="A11" i="14"/>
  <c r="A3" i="14"/>
  <c r="A17" i="14"/>
  <c r="A8" i="14"/>
  <c r="A5" i="14"/>
  <c r="A16" i="14"/>
  <c r="A13" i="14"/>
  <c r="A14" i="14"/>
  <c r="A2" i="14"/>
  <c r="A21" i="14"/>
  <c r="A10" i="14"/>
  <c r="D18" i="14"/>
  <c r="D19" i="14"/>
  <c r="D4" i="14"/>
  <c r="D15" i="14"/>
  <c r="D6" i="14"/>
  <c r="D12" i="14"/>
  <c r="D9" i="14"/>
  <c r="D7" i="14"/>
  <c r="D20" i="14"/>
  <c r="D11" i="14"/>
  <c r="D3" i="14"/>
  <c r="D17" i="14"/>
  <c r="D8" i="14"/>
  <c r="D5" i="14"/>
  <c r="D16" i="14"/>
  <c r="D13" i="14"/>
  <c r="D14" i="14"/>
  <c r="D2" i="14"/>
  <c r="D21" i="14"/>
  <c r="D10" i="14"/>
  <c r="A71" i="12"/>
  <c r="A2" i="12"/>
  <c r="A21" i="12"/>
  <c r="A77" i="12"/>
  <c r="A29" i="12"/>
  <c r="A41" i="12"/>
  <c r="A26" i="12"/>
  <c r="A5" i="12"/>
  <c r="A17" i="12"/>
  <c r="A22" i="12"/>
  <c r="A46" i="12"/>
  <c r="A45" i="12"/>
  <c r="A72" i="12"/>
  <c r="A9" i="12"/>
  <c r="A30" i="12"/>
  <c r="A12" i="12"/>
  <c r="A50" i="12"/>
  <c r="A3" i="12"/>
  <c r="A19" i="12"/>
  <c r="A13" i="12"/>
  <c r="A24" i="12"/>
  <c r="A74" i="12"/>
  <c r="A6" i="12"/>
  <c r="A55" i="12"/>
  <c r="A61" i="12"/>
  <c r="A33" i="12"/>
  <c r="A57" i="12"/>
  <c r="A81" i="12"/>
  <c r="A43" i="12"/>
  <c r="A16" i="12"/>
  <c r="A38" i="12"/>
  <c r="A48" i="12"/>
  <c r="A49" i="12"/>
  <c r="A4" i="12"/>
  <c r="A42" i="12"/>
  <c r="A52" i="12"/>
  <c r="A75" i="12"/>
  <c r="A63" i="12"/>
  <c r="A69" i="12"/>
  <c r="A65" i="12"/>
  <c r="A79" i="12"/>
  <c r="A11" i="12"/>
  <c r="A32" i="12"/>
  <c r="A36" i="12"/>
  <c r="A31" i="12"/>
  <c r="A27" i="12"/>
  <c r="A59" i="12"/>
  <c r="A70" i="12"/>
  <c r="A66" i="12"/>
  <c r="A37" i="12"/>
  <c r="A68" i="12"/>
  <c r="A34" i="12"/>
  <c r="A23" i="12"/>
  <c r="A39" i="12"/>
  <c r="A8" i="12"/>
  <c r="A25" i="12"/>
  <c r="A76" i="12"/>
  <c r="A18" i="12"/>
  <c r="A80" i="12"/>
  <c r="A20" i="12"/>
  <c r="A64" i="12"/>
  <c r="A78" i="12"/>
  <c r="A35" i="12"/>
  <c r="A60" i="12"/>
  <c r="A54" i="12"/>
  <c r="A58" i="12"/>
  <c r="A10" i="12"/>
  <c r="A73" i="12"/>
  <c r="A51" i="12"/>
  <c r="A67" i="12"/>
  <c r="A62" i="12"/>
  <c r="A44" i="12"/>
  <c r="A14" i="12"/>
  <c r="A53" i="12"/>
  <c r="A40" i="12"/>
  <c r="A7" i="12"/>
  <c r="A15" i="12"/>
  <c r="A56" i="12"/>
  <c r="A28" i="12"/>
  <c r="A82" i="12"/>
  <c r="A47" i="12"/>
  <c r="D71" i="12"/>
  <c r="D2" i="12"/>
  <c r="D21" i="12"/>
  <c r="D77" i="12"/>
  <c r="D29" i="12"/>
  <c r="D41" i="12"/>
  <c r="D26" i="12"/>
  <c r="D5" i="12"/>
  <c r="D17" i="12"/>
  <c r="D22" i="12"/>
  <c r="D46" i="12"/>
  <c r="D45" i="12"/>
  <c r="D72" i="12"/>
  <c r="D9" i="12"/>
  <c r="D30" i="12"/>
  <c r="D12" i="12"/>
  <c r="D50" i="12"/>
  <c r="D3" i="12"/>
  <c r="D19" i="12"/>
  <c r="D13" i="12"/>
  <c r="D24" i="12"/>
  <c r="D74" i="12"/>
  <c r="D6" i="12"/>
  <c r="D55" i="12"/>
  <c r="D61" i="12"/>
  <c r="D33" i="12"/>
  <c r="D57" i="12"/>
  <c r="D81" i="12"/>
  <c r="D43" i="12"/>
  <c r="D16" i="12"/>
  <c r="D38" i="12"/>
  <c r="D48" i="12"/>
  <c r="D49" i="12"/>
  <c r="D4" i="12"/>
  <c r="D42" i="12"/>
  <c r="D52" i="12"/>
  <c r="D75" i="12"/>
  <c r="D63" i="12"/>
  <c r="D69" i="12"/>
  <c r="D65" i="12"/>
  <c r="D79" i="12"/>
  <c r="D11" i="12"/>
  <c r="D32" i="12"/>
  <c r="D36" i="12"/>
  <c r="D31" i="12"/>
  <c r="D27" i="12"/>
  <c r="D59" i="12"/>
  <c r="D70" i="12"/>
  <c r="D66" i="12"/>
  <c r="D37" i="12"/>
  <c r="D68" i="12"/>
  <c r="D34" i="12"/>
  <c r="D23" i="12"/>
  <c r="D39" i="12"/>
  <c r="D8" i="12"/>
  <c r="D25" i="12"/>
  <c r="D76" i="12"/>
  <c r="D18" i="12"/>
  <c r="D80" i="12"/>
  <c r="D20" i="12"/>
  <c r="D64" i="12"/>
  <c r="D78" i="12"/>
  <c r="D35" i="12"/>
  <c r="D60" i="12"/>
  <c r="D54" i="12"/>
  <c r="D58" i="12"/>
  <c r="D10" i="12"/>
  <c r="D73" i="12"/>
  <c r="D51" i="12"/>
  <c r="D67" i="12"/>
  <c r="D62" i="12"/>
  <c r="D44" i="12"/>
  <c r="D14" i="12"/>
  <c r="D53" i="12"/>
  <c r="D40" i="12"/>
  <c r="D7" i="12"/>
  <c r="D15" i="12"/>
  <c r="D56" i="12"/>
  <c r="D28" i="12"/>
  <c r="D82" i="12"/>
  <c r="D47" i="12"/>
  <c r="A15" i="11"/>
  <c r="A3" i="11"/>
  <c r="A2" i="11"/>
  <c r="A7" i="11"/>
  <c r="A4" i="11"/>
  <c r="A10" i="11"/>
  <c r="A9" i="11"/>
  <c r="A12" i="11"/>
  <c r="A11" i="11"/>
  <c r="A14" i="11"/>
  <c r="A5" i="11"/>
  <c r="A8" i="11"/>
  <c r="A13" i="11"/>
  <c r="A6" i="11"/>
  <c r="D15" i="11"/>
  <c r="D3" i="11"/>
  <c r="D2" i="11"/>
  <c r="D7" i="11"/>
  <c r="D4" i="11"/>
  <c r="D10" i="11"/>
  <c r="D9" i="11"/>
  <c r="D12" i="11"/>
  <c r="D11" i="11"/>
  <c r="D14" i="11"/>
  <c r="D5" i="11"/>
  <c r="D8" i="11"/>
  <c r="D13" i="11"/>
  <c r="D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281D0E-F28F-42F2-BB14-0EB3D50C181C}" keepAlive="1" name="Query - Casual" description="Connection to the 'Casual' query in the workbook." type="5" refreshedVersion="6" background="1" saveData="1">
    <dbPr connection="Provider=Microsoft.Mashup.OleDb.1;Data Source=$Workbook$;Location=Casual;Extended Properties=&quot;&quot;" command="SELECT * FROM [Casual]"/>
  </connection>
  <connection id="2" xr16:uid="{3200680E-2436-4120-9C19-15BFB3554D67}" keepAlive="1" name="Query - Epic" description="Connection to the 'Epic' query in the workbook." type="5" refreshedVersion="6" background="1" saveData="1">
    <dbPr connection="Provider=Microsoft.Mashup.OleDb.1;Data Source=$Workbook$;Location=Epic;Extended Properties=&quot;&quot;" command="SELECT * FROM [Epic]"/>
  </connection>
  <connection id="3" xr16:uid="{042F08ED-2FAB-4585-A3DF-AC36E32C3516}" keepAlive="1" name="Query - Hardcore" description="Connection to the 'Hardcore' query in the workbook." type="5" refreshedVersion="6" background="1" saveData="1">
    <dbPr connection="Provider=Microsoft.Mashup.OleDb.1;Data Source=$Workbook$;Location=Hardcore;Extended Properties=&quot;&quot;" command="SELECT * FROM [Hardcore]"/>
  </connection>
  <connection id="4" xr16:uid="{59CD690E-7D7B-400D-BCAC-FB73A25F7E66}" keepAlive="1" name="Query - Insanity" description="Connection to the 'Insanity' query in the workbook." type="5" refreshedVersion="6" background="1" saveData="1">
    <dbPr connection="Provider=Microsoft.Mashup.OleDb.1;Data Source=$Workbook$;Location=Insanity;Extended Properties=&quot;&quot;" command="SELECT * FROM [Insanity]"/>
  </connection>
  <connection id="5" xr16:uid="{3D644543-B27E-464B-8001-0E0C446E35FB}" keepAlive="1" name="Query - Legendary" description="Connection to the 'Legendary' query in the workbook." type="5" refreshedVersion="6" background="1" saveData="1">
    <dbPr connection="Provider=Microsoft.Mashup.OleDb.1;Data Source=$Workbook$;Location=Legendary;Extended Properties=&quot;&quot;" command="SELECT * FROM [Legendary]"/>
  </connection>
  <connection id="6" xr16:uid="{52E4D361-F142-4625-925D-5F81EAB52B27}" keepAlive="1" name="Query - Veteran" description="Connection to the 'Veteran' query in the workbook." type="5" refreshedVersion="6" background="1" saveData="1">
    <dbPr connection="Provider=Microsoft.Mashup.OleDb.1;Data Source=$Workbook$;Location=Veteran;Extended Properties=&quot;&quot;" command="SELECT * FROM [Veteran]"/>
  </connection>
</connections>
</file>

<file path=xl/sharedStrings.xml><?xml version="1.0" encoding="utf-8"?>
<sst xmlns="http://schemas.openxmlformats.org/spreadsheetml/2006/main" count="600" uniqueCount="110">
  <si>
    <t>Player</t>
  </si>
  <si>
    <t>AirQuotes</t>
  </si>
  <si>
    <t>Week 2</t>
  </si>
  <si>
    <t>Alfonsedode</t>
  </si>
  <si>
    <t>Week 20</t>
  </si>
  <si>
    <t>Week 1</t>
  </si>
  <si>
    <t>anarchoturianist</t>
  </si>
  <si>
    <t>Areksto</t>
  </si>
  <si>
    <t>artvandalay81</t>
  </si>
  <si>
    <t>AW_FC_1986</t>
  </si>
  <si>
    <t>Balbock</t>
  </si>
  <si>
    <t>caineghis2500</t>
  </si>
  <si>
    <t>capn233</t>
  </si>
  <si>
    <t>cato_84</t>
  </si>
  <si>
    <t>ClydeInTheShell</t>
  </si>
  <si>
    <t>CoffeeHolic93</t>
  </si>
  <si>
    <t>ComradeShepard7</t>
  </si>
  <si>
    <t>Crimson Idol 8</t>
  </si>
  <si>
    <t>ctc91</t>
  </si>
  <si>
    <t>dafyddr</t>
  </si>
  <si>
    <t>David Diablo</t>
  </si>
  <si>
    <t>DHKAny</t>
  </si>
  <si>
    <t>didacuscarr</t>
  </si>
  <si>
    <t>dude15305</t>
  </si>
  <si>
    <t>etm125</t>
  </si>
  <si>
    <t>ex-Clusum</t>
  </si>
  <si>
    <t>FatherOfPearl</t>
  </si>
  <si>
    <t>FlowCytometry</t>
  </si>
  <si>
    <t>frank_is_crank</t>
  </si>
  <si>
    <t>FTL_Dodo</t>
  </si>
  <si>
    <t>HamleticTortoise</t>
  </si>
  <si>
    <t>Hendrix137</t>
  </si>
  <si>
    <t>HeroicMass</t>
  </si>
  <si>
    <t>kaxas92</t>
  </si>
  <si>
    <t>Knockingbr4in</t>
  </si>
  <si>
    <t>Kocka007</t>
  </si>
  <si>
    <t>kouzrah</t>
  </si>
  <si>
    <t>landylan</t>
  </si>
  <si>
    <t>lyq3r</t>
  </si>
  <si>
    <t>MasterReefa</t>
  </si>
  <si>
    <t>MaxShine</t>
  </si>
  <si>
    <t>me0120</t>
  </si>
  <si>
    <t>MilkyQuarian</t>
  </si>
  <si>
    <t>N7 Spectre MD</t>
  </si>
  <si>
    <t>N7-Gerbil</t>
  </si>
  <si>
    <t>Origin2Dalet</t>
  </si>
  <si>
    <t>PrinzValium1977</t>
  </si>
  <si>
    <t>prostheticlimbs</t>
  </si>
  <si>
    <t>shards7</t>
  </si>
  <si>
    <t>Smehur</t>
  </si>
  <si>
    <t>Spinotech</t>
  </si>
  <si>
    <t>The_Doctor46N7</t>
  </si>
  <si>
    <t>TheNightSlasher</t>
  </si>
  <si>
    <t>LeafySea</t>
  </si>
  <si>
    <t>TchOktChoky</t>
  </si>
  <si>
    <t>Mikael_Sebastia</t>
  </si>
  <si>
    <t>TheC73M Krauser</t>
  </si>
  <si>
    <t>TheTechnoTurian</t>
  </si>
  <si>
    <t>Week 3</t>
  </si>
  <si>
    <t>Max Dmian</t>
  </si>
  <si>
    <t>ThisIsAaron</t>
  </si>
  <si>
    <t>x3lander</t>
  </si>
  <si>
    <t>xasmoothcrmnalx</t>
  </si>
  <si>
    <t>Week 10</t>
  </si>
  <si>
    <t>Week 4</t>
  </si>
  <si>
    <t>Caratinoid</t>
  </si>
  <si>
    <t>d_nought</t>
  </si>
  <si>
    <t>FasterThanFTL</t>
  </si>
  <si>
    <t>TetsuTsuru</t>
  </si>
  <si>
    <t>Week 9</t>
  </si>
  <si>
    <t>Week 5</t>
  </si>
  <si>
    <t>cassani-7</t>
  </si>
  <si>
    <t>DROID</t>
  </si>
  <si>
    <t>RedJohn1270</t>
  </si>
  <si>
    <t>Week 6</t>
  </si>
  <si>
    <t>Haxn14</t>
  </si>
  <si>
    <t>Week 11</t>
  </si>
  <si>
    <t>Week 7</t>
  </si>
  <si>
    <t>Firedream_N7</t>
  </si>
  <si>
    <t>INVADERONE</t>
  </si>
  <si>
    <t>MM-nOeXTRACTION</t>
  </si>
  <si>
    <t>Morbid Wrath X</t>
  </si>
  <si>
    <t>pizzaking666</t>
  </si>
  <si>
    <t>Week 12</t>
  </si>
  <si>
    <t>Week 8</t>
  </si>
  <si>
    <t>Week 13</t>
  </si>
  <si>
    <t>Okami_Sanjuro</t>
  </si>
  <si>
    <t>Abramsrunner</t>
  </si>
  <si>
    <t>Week 15</t>
  </si>
  <si>
    <t>Week 14</t>
  </si>
  <si>
    <t>Week 17</t>
  </si>
  <si>
    <t>superphoresis</t>
  </si>
  <si>
    <t>Week 16</t>
  </si>
  <si>
    <t>elgerbilo</t>
  </si>
  <si>
    <t>Week 21</t>
  </si>
  <si>
    <t>Argent Xero</t>
  </si>
  <si>
    <t>Emexxia</t>
  </si>
  <si>
    <t>HardcoreSalmon0</t>
  </si>
  <si>
    <t>Week 18</t>
  </si>
  <si>
    <t>Week 19</t>
  </si>
  <si>
    <t>phil_NT101</t>
  </si>
  <si>
    <t>Ziegrif</t>
  </si>
  <si>
    <t>Zjarcal</t>
  </si>
  <si>
    <t>Pfefferi</t>
  </si>
  <si>
    <t>Time</t>
  </si>
  <si>
    <t>Count</t>
  </si>
  <si>
    <t xml:space="preserve"> - </t>
  </si>
  <si>
    <t>anterojp</t>
  </si>
  <si>
    <t>Dromedarry</t>
  </si>
  <si>
    <t>bialakawa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</si>
</sst>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A7C28903-8D57-4A14-91E0-51CB9F2220CA}" autoFormatId="16" applyNumberFormats="0" applyBorderFormats="0" applyFontFormats="0" applyPatternFormats="0" applyAlignmentFormats="0" applyWidthHeightFormats="0">
  <queryTableRefresh nextId="27" unboundColumnsLeft="2">
    <queryTableFields count="25">
      <queryTableField id="24" dataBound="0" tableColumnId="24"/>
      <queryTableField id="26" dataBound="0" tableColumnId="25"/>
      <queryTableField id="1" name="Player" tableColumnId="1"/>
      <queryTableField id="23" dataBound="0" tableColumnId="23"/>
      <queryTableField id="2" name="Week 1" tableColumnId="2"/>
      <queryTableField id="3" name="Week 2" tableColumnId="3"/>
      <queryTableField id="4" name="Week 3" tableColumnId="4"/>
      <queryTableField id="5" name="Week 4" tableColumnId="5"/>
      <queryTableField id="6" name="Week 5" tableColumnId="6"/>
      <queryTableField id="7" name="Week 6" tableColumnId="7"/>
      <queryTableField id="8" name="Week 7" tableColumnId="8"/>
      <queryTableField id="9" name="Week 8" tableColumnId="9"/>
      <queryTableField id="10" name="Week 9" tableColumnId="10"/>
      <queryTableField id="11" name="Week 10" tableColumnId="11"/>
      <queryTableField id="12" name="Week 11" tableColumnId="12"/>
      <queryTableField id="13" name="Week 12" tableColumnId="13"/>
      <queryTableField id="14" name="Week 13" tableColumnId="14"/>
      <queryTableField id="15" name="Week 14" tableColumnId="15"/>
      <queryTableField id="16" name="Week 15" tableColumnId="16"/>
      <queryTableField id="17" name="Week 16" tableColumnId="17"/>
      <queryTableField id="18" name="Week 17" tableColumnId="18"/>
      <queryTableField id="19" name="Week 18" tableColumnId="19"/>
      <queryTableField id="20" name="Week 19" tableColumnId="20"/>
      <queryTableField id="21" name="Week 20" tableColumnId="21"/>
      <queryTableField id="22" name="Week 21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FB50823-2BE0-479A-A25A-C260535D9EAB}" autoFormatId="16" applyNumberFormats="0" applyBorderFormats="0" applyFontFormats="0" applyPatternFormats="0" applyAlignmentFormats="0" applyWidthHeightFormats="0">
  <queryTableRefresh nextId="27" unboundColumnsLeft="2">
    <queryTableFields count="25">
      <queryTableField id="24" dataBound="0" tableColumnId="24"/>
      <queryTableField id="26" dataBound="0" tableColumnId="25"/>
      <queryTableField id="1" name="Player" tableColumnId="1"/>
      <queryTableField id="23" dataBound="0" tableColumnId="23"/>
      <queryTableField id="2" name="Week 1" tableColumnId="2"/>
      <queryTableField id="3" name="Week 2" tableColumnId="3"/>
      <queryTableField id="4" name="Week 3" tableColumnId="4"/>
      <queryTableField id="5" name="Week 4" tableColumnId="5"/>
      <queryTableField id="6" name="Week 5" tableColumnId="6"/>
      <queryTableField id="7" name="Week 6" tableColumnId="7"/>
      <queryTableField id="8" name="Week 7" tableColumnId="8"/>
      <queryTableField id="9" name="Week 8" tableColumnId="9"/>
      <queryTableField id="10" name="Week 9" tableColumnId="10"/>
      <queryTableField id="11" name="Week 10" tableColumnId="11"/>
      <queryTableField id="12" name="Week 11" tableColumnId="12"/>
      <queryTableField id="13" name="Week 12" tableColumnId="13"/>
      <queryTableField id="14" name="Week 13" tableColumnId="14"/>
      <queryTableField id="15" name="Week 14" tableColumnId="15"/>
      <queryTableField id="16" name="Week 15" tableColumnId="16"/>
      <queryTableField id="17" name="Week 16" tableColumnId="17"/>
      <queryTableField id="18" name="Week 17" tableColumnId="18"/>
      <queryTableField id="19" name="Week 18" tableColumnId="19"/>
      <queryTableField id="20" name="Week 19" tableColumnId="20"/>
      <queryTableField id="21" name="Week 20" tableColumnId="21"/>
      <queryTableField id="22" name="Week 21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76B6FE7-95D8-4A8E-BE7B-B50D8D20287F}" autoFormatId="16" applyNumberFormats="0" applyBorderFormats="0" applyFontFormats="0" applyPatternFormats="0" applyAlignmentFormats="0" applyWidthHeightFormats="0">
  <queryTableRefresh nextId="29" unboundColumnsLeft="2">
    <queryTableFields count="25">
      <queryTableField id="26" dataBound="0" tableColumnId="25"/>
      <queryTableField id="28" dataBound="0" tableColumnId="26"/>
      <queryTableField id="1" name="Player" tableColumnId="1"/>
      <queryTableField id="23" dataBound="0" tableColumnId="23"/>
      <queryTableField id="2" name="Week 1" tableColumnId="2"/>
      <queryTableField id="3" name="Week 2" tableColumnId="3"/>
      <queryTableField id="4" name="Week 3" tableColumnId="4"/>
      <queryTableField id="5" name="Week 4" tableColumnId="5"/>
      <queryTableField id="6" name="Week 5" tableColumnId="6"/>
      <queryTableField id="7" name="Week 6" tableColumnId="7"/>
      <queryTableField id="8" name="Week 7" tableColumnId="8"/>
      <queryTableField id="9" name="Week 8" tableColumnId="9"/>
      <queryTableField id="10" name="Week 9" tableColumnId="10"/>
      <queryTableField id="11" name="Week 10" tableColumnId="11"/>
      <queryTableField id="12" name="Week 11" tableColumnId="12"/>
      <queryTableField id="13" name="Week 12" tableColumnId="13"/>
      <queryTableField id="14" name="Week 13" tableColumnId="14"/>
      <queryTableField id="15" name="Week 14" tableColumnId="15"/>
      <queryTableField id="16" name="Week 15" tableColumnId="16"/>
      <queryTableField id="17" name="Week 16" tableColumnId="17"/>
      <queryTableField id="18" name="Week 17" tableColumnId="18"/>
      <queryTableField id="19" name="Week 18" tableColumnId="19"/>
      <queryTableField id="20" name="Week 19" tableColumnId="20"/>
      <queryTableField id="21" name="Week 20" tableColumnId="21"/>
      <queryTableField id="22" name="Week 21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874B8BF-2A42-4208-8AE1-20E75D0F6545}" autoFormatId="16" applyNumberFormats="0" applyBorderFormats="0" applyFontFormats="0" applyPatternFormats="0" applyAlignmentFormats="0" applyWidthHeightFormats="0">
  <queryTableRefresh nextId="27" unboundColumnsLeft="2">
    <queryTableFields count="25">
      <queryTableField id="24" dataBound="0" tableColumnId="24"/>
      <queryTableField id="26" dataBound="0" tableColumnId="25"/>
      <queryTableField id="1" name="Player" tableColumnId="1"/>
      <queryTableField id="23" dataBound="0" tableColumnId="23"/>
      <queryTableField id="2" name="Week 1" tableColumnId="2"/>
      <queryTableField id="3" name="Week 2" tableColumnId="3"/>
      <queryTableField id="4" name="Week 3" tableColumnId="4"/>
      <queryTableField id="5" name="Week 4" tableColumnId="5"/>
      <queryTableField id="6" name="Week 5" tableColumnId="6"/>
      <queryTableField id="7" name="Week 6" tableColumnId="7"/>
      <queryTableField id="8" name="Week 7" tableColumnId="8"/>
      <queryTableField id="9" name="Week 8" tableColumnId="9"/>
      <queryTableField id="10" name="Week 9" tableColumnId="10"/>
      <queryTableField id="11" name="Week 10" tableColumnId="11"/>
      <queryTableField id="12" name="Week 11" tableColumnId="12"/>
      <queryTableField id="13" name="Week 12" tableColumnId="13"/>
      <queryTableField id="14" name="Week 13" tableColumnId="14"/>
      <queryTableField id="15" name="Week 14" tableColumnId="15"/>
      <queryTableField id="16" name="Week 15" tableColumnId="16"/>
      <queryTableField id="17" name="Week 16" tableColumnId="17"/>
      <queryTableField id="18" name="Week 17" tableColumnId="18"/>
      <queryTableField id="19" name="Week 18" tableColumnId="19"/>
      <queryTableField id="20" name="Week 19" tableColumnId="20"/>
      <queryTableField id="21" name="Week 20" tableColumnId="21"/>
      <queryTableField id="22" name="Week 21" tableColumnId="2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061363A-341C-4028-A24E-E24F7797AC7D}" autoFormatId="16" applyNumberFormats="0" applyBorderFormats="0" applyFontFormats="0" applyPatternFormats="0" applyAlignmentFormats="0" applyWidthHeightFormats="0">
  <queryTableRefresh nextId="27" unboundColumnsLeft="2">
    <queryTableFields count="25">
      <queryTableField id="23" dataBound="0" tableColumnId="23"/>
      <queryTableField id="26" dataBound="0" tableColumnId="25"/>
      <queryTableField id="1" name="Player" tableColumnId="1"/>
      <queryTableField id="25" dataBound="0" tableColumnId="24"/>
      <queryTableField id="2" name="Week 1" tableColumnId="2"/>
      <queryTableField id="3" name="Week 2" tableColumnId="3"/>
      <queryTableField id="4" name="Week 3" tableColumnId="4"/>
      <queryTableField id="5" name="Week 4" tableColumnId="5"/>
      <queryTableField id="6" name="Week 5" tableColumnId="6"/>
      <queryTableField id="7" name="Week 6" tableColumnId="7"/>
      <queryTableField id="8" name="Week 7" tableColumnId="8"/>
      <queryTableField id="9" name="Week 8" tableColumnId="9"/>
      <queryTableField id="10" name="Week 9" tableColumnId="10"/>
      <queryTableField id="11" name="Week 10" tableColumnId="11"/>
      <queryTableField id="12" name="Week 11" tableColumnId="12"/>
      <queryTableField id="13" name="Week 12" tableColumnId="13"/>
      <queryTableField id="14" name="Week 13" tableColumnId="14"/>
      <queryTableField id="15" name="Week 14" tableColumnId="15"/>
      <queryTableField id="16" name="Week 15" tableColumnId="16"/>
      <queryTableField id="17" name="Week 16" tableColumnId="17"/>
      <queryTableField id="18" name="Week 17" tableColumnId="18"/>
      <queryTableField id="19" name="Week 18" tableColumnId="19"/>
      <queryTableField id="20" name="Week 19" tableColumnId="20"/>
      <queryTableField id="21" name="Week 20" tableColumnId="21"/>
      <queryTableField id="22" name="Week 21" tableColumnId="2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726EAEB-267A-484E-B418-54B1E8FEDCF6}" autoFormatId="16" applyNumberFormats="0" applyBorderFormats="0" applyFontFormats="0" applyPatternFormats="0" applyAlignmentFormats="0" applyWidthHeightFormats="0">
  <queryTableRefresh nextId="27" unboundColumnsLeft="2">
    <queryTableFields count="25">
      <queryTableField id="24" dataBound="0" tableColumnId="24"/>
      <queryTableField id="26" dataBound="0" tableColumnId="25"/>
      <queryTableField id="1" name="Player" tableColumnId="1"/>
      <queryTableField id="23" dataBound="0" tableColumnId="23"/>
      <queryTableField id="2" name="Week 1" tableColumnId="2"/>
      <queryTableField id="3" name="Week 2" tableColumnId="3"/>
      <queryTableField id="4" name="Week 3" tableColumnId="4"/>
      <queryTableField id="5" name="Week 4" tableColumnId="5"/>
      <queryTableField id="6" name="Week 5" tableColumnId="6"/>
      <queryTableField id="7" name="Week 6" tableColumnId="7"/>
      <queryTableField id="8" name="Week 7" tableColumnId="8"/>
      <queryTableField id="9" name="Week 8" tableColumnId="9"/>
      <queryTableField id="10" name="Week 9" tableColumnId="10"/>
      <queryTableField id="11" name="Week 10" tableColumnId="11"/>
      <queryTableField id="12" name="Week 11" tableColumnId="12"/>
      <queryTableField id="13" name="Week 12" tableColumnId="13"/>
      <queryTableField id="14" name="Week 13" tableColumnId="14"/>
      <queryTableField id="15" name="Week 14" tableColumnId="15"/>
      <queryTableField id="16" name="Week 15" tableColumnId="16"/>
      <queryTableField id="17" name="Week 16" tableColumnId="17"/>
      <queryTableField id="18" name="Week 17" tableColumnId="18"/>
      <queryTableField id="19" name="Week 18" tableColumnId="19"/>
      <queryTableField id="20" name="Week 19" tableColumnId="20"/>
      <queryTableField id="21" name="Week 20" tableColumnId="21"/>
      <queryTableField id="22" name="Week 21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89D0C59-8BB7-4B62-81AC-349EB5193755}" name="Legendary" displayName="Legendary" ref="A1:Y15" tableType="queryTable" totalsRowShown="0">
  <autoFilter ref="A1:Y15" xr:uid="{B5BB765D-4F03-471B-8C38-7A4EACE37CA1}">
    <filterColumn colId="3">
      <filters>
        <filter val="21"/>
      </filters>
    </filterColumn>
  </autoFilter>
  <sortState xmlns:xlrd2="http://schemas.microsoft.com/office/spreadsheetml/2017/richdata2" ref="A2:Y15">
    <sortCondition ref="A1:A15"/>
  </sortState>
  <tableColumns count="25">
    <tableColumn id="24" xr3:uid="{D8183876-2665-490E-9D94-A4730DDDC9CC}" uniqueName="24" name="Time" queryTableFieldId="24" dataDxfId="23">
      <calculatedColumnFormula>SUM(Legendary[[#This Row],[Week 1]:[Week 21]])</calculatedColumnFormula>
    </tableColumn>
    <tableColumn id="25" xr3:uid="{D59728CA-BDFB-43B8-A8CA-3A4048954B74}" uniqueName="25" name=" - " queryTableFieldId="26" dataDxfId="22"/>
    <tableColumn id="1" xr3:uid="{371F650A-DD1F-48C2-B6C2-E151C8F191D8}" uniqueName="1" name="Player" queryTableFieldId="1" dataDxfId="21"/>
    <tableColumn id="23" xr3:uid="{9F4B6B64-EEE0-455A-B9A3-A7E07A8FE830}" uniqueName="23" name="Count" queryTableFieldId="23" dataDxfId="20">
      <calculatedColumnFormula>COUNT(Legendary[[#This Row],[Week 1]:[Week 21]])</calculatedColumnFormula>
    </tableColumn>
    <tableColumn id="2" xr3:uid="{A264CEA3-F733-45A7-8B7B-572F3E6264DF}" uniqueName="2" name="Week 1" queryTableFieldId="2"/>
    <tableColumn id="3" xr3:uid="{394EB56D-7205-449B-968E-B010853A65D6}" uniqueName="3" name="Week 2" queryTableFieldId="3"/>
    <tableColumn id="4" xr3:uid="{EC88651E-659A-41E7-9347-1DE781E567A9}" uniqueName="4" name="Week 3" queryTableFieldId="4"/>
    <tableColumn id="5" xr3:uid="{97441741-DC7A-4770-861D-02FCF5E8BD65}" uniqueName="5" name="Week 4" queryTableFieldId="5"/>
    <tableColumn id="6" xr3:uid="{026048B2-B8D6-461D-813F-6ACB8B75D00A}" uniqueName="6" name="Week 5" queryTableFieldId="6"/>
    <tableColumn id="7" xr3:uid="{1E4129F5-9F21-4A46-A5FA-18084CBD9A4A}" uniqueName="7" name="Week 6" queryTableFieldId="7"/>
    <tableColumn id="8" xr3:uid="{78B7B346-A3F4-4DB5-8210-10A95A7A5D9F}" uniqueName="8" name="Week 7" queryTableFieldId="8"/>
    <tableColumn id="9" xr3:uid="{997BAEA7-ABA0-46B4-BB63-7C3069E99CF0}" uniqueName="9" name="Week 8" queryTableFieldId="9"/>
    <tableColumn id="10" xr3:uid="{F0765F43-9498-4A6A-938B-0D531E4926F9}" uniqueName="10" name="Week 9" queryTableFieldId="10"/>
    <tableColumn id="11" xr3:uid="{9BB5D278-8EFF-4104-B252-D5A1144A71C3}" uniqueName="11" name="Week 10" queryTableFieldId="11"/>
    <tableColumn id="12" xr3:uid="{35B2372D-A599-4C59-A47A-F22180DBBFFB}" uniqueName="12" name="Week 11" queryTableFieldId="12"/>
    <tableColumn id="13" xr3:uid="{DBD50B8C-6D30-429A-8DE6-5EAF926AB4DB}" uniqueName="13" name="Week 12" queryTableFieldId="13"/>
    <tableColumn id="14" xr3:uid="{E1FCC40A-446B-484B-A640-147F586FA28E}" uniqueName="14" name="Week 13" queryTableFieldId="14"/>
    <tableColumn id="15" xr3:uid="{B550C643-9106-4CA6-B3DB-A407A14C6D3F}" uniqueName="15" name="Week 14" queryTableFieldId="15"/>
    <tableColumn id="16" xr3:uid="{ADC83794-7206-4EDF-8F85-AD296809DD77}" uniqueName="16" name="Week 15" queryTableFieldId="16"/>
    <tableColumn id="17" xr3:uid="{DC87FC31-0DBA-4B94-BAAA-F4BA344FA4F4}" uniqueName="17" name="Week 16" queryTableFieldId="17"/>
    <tableColumn id="18" xr3:uid="{E23D3ED8-B84F-4F9A-BFA9-1CBEB127521A}" uniqueName="18" name="Week 17" queryTableFieldId="18"/>
    <tableColumn id="19" xr3:uid="{61C3D19E-9C77-4EC0-AD64-1E0557768744}" uniqueName="19" name="Week 18" queryTableFieldId="19"/>
    <tableColumn id="20" xr3:uid="{DED5D220-7813-4D36-BB00-EE3B74183CB5}" uniqueName="20" name="Week 19" queryTableFieldId="20"/>
    <tableColumn id="21" xr3:uid="{5CED7BEC-7936-4598-89CC-F9349938E151}" uniqueName="21" name="Week 20" queryTableFieldId="21"/>
    <tableColumn id="22" xr3:uid="{C2D4D0C9-CAD0-4403-A78F-9FFEB4CD4111}" uniqueName="22" name="Week 21" queryTableField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1888063-D7E6-45C7-8F4D-5B85534E27D2}" name="Epic" displayName="Epic" ref="A1:Y20" tableType="queryTable" totalsRowShown="0">
  <autoFilter ref="A1:Y20" xr:uid="{4A1675CD-3EAA-40D3-86BA-EE172D84BA16}">
    <filterColumn colId="3">
      <filters>
        <filter val="21"/>
      </filters>
    </filterColumn>
  </autoFilter>
  <sortState xmlns:xlrd2="http://schemas.microsoft.com/office/spreadsheetml/2017/richdata2" ref="A2:Y20">
    <sortCondition ref="A1:A20"/>
  </sortState>
  <tableColumns count="25">
    <tableColumn id="24" xr3:uid="{D683ECA4-CA29-4EDC-90B2-E3EAFCF70A68}" uniqueName="24" name="Time" queryTableFieldId="24" dataDxfId="11">
      <calculatedColumnFormula>SUM(Epic[[#This Row],[Week 1]:[Week 21]])</calculatedColumnFormula>
    </tableColumn>
    <tableColumn id="25" xr3:uid="{E73D18FC-145C-4BD8-A270-003535268800}" uniqueName="25" name=" - " queryTableFieldId="26" dataDxfId="10"/>
    <tableColumn id="1" xr3:uid="{20FD29AA-C239-48C9-93F9-625009104573}" uniqueName="1" name="Player" queryTableFieldId="1" dataDxfId="9"/>
    <tableColumn id="23" xr3:uid="{83B6825B-906E-4381-BB28-6D5D00EF2F3F}" uniqueName="23" name="Count" queryTableFieldId="23" dataDxfId="8">
      <calculatedColumnFormula>COUNT(Epic[[#This Row],[Week 1]:[Week 21]])</calculatedColumnFormula>
    </tableColumn>
    <tableColumn id="2" xr3:uid="{B718179E-7B7B-430F-BE60-6989F5656923}" uniqueName="2" name="Week 1" queryTableFieldId="2"/>
    <tableColumn id="3" xr3:uid="{B6D1C0F2-282C-4C70-A5F7-6AD5EA60D105}" uniqueName="3" name="Week 2" queryTableFieldId="3"/>
    <tableColumn id="4" xr3:uid="{432C6658-3786-426B-950A-6E136237576B}" uniqueName="4" name="Week 3" queryTableFieldId="4"/>
    <tableColumn id="5" xr3:uid="{30A69588-8344-48E9-A5D9-7F8F27A2BB44}" uniqueName="5" name="Week 4" queryTableFieldId="5"/>
    <tableColumn id="6" xr3:uid="{D650BD01-D05C-4C74-AE26-98B1292EC52A}" uniqueName="6" name="Week 5" queryTableFieldId="6"/>
    <tableColumn id="7" xr3:uid="{9B8034D3-2106-4CC9-A055-E1EB33947EFF}" uniqueName="7" name="Week 6" queryTableFieldId="7"/>
    <tableColumn id="8" xr3:uid="{3AA119AD-865F-462D-8CDF-7D9B506067D9}" uniqueName="8" name="Week 7" queryTableFieldId="8"/>
    <tableColumn id="9" xr3:uid="{0090190C-DE63-49DE-B866-238D14131AD7}" uniqueName="9" name="Week 8" queryTableFieldId="9"/>
    <tableColumn id="10" xr3:uid="{EF416C76-E7B7-4137-A4A6-1CFF372F70AC}" uniqueName="10" name="Week 9" queryTableFieldId="10"/>
    <tableColumn id="11" xr3:uid="{0B00631C-1419-4574-A1DA-D0A58ABA68F9}" uniqueName="11" name="Week 10" queryTableFieldId="11"/>
    <tableColumn id="12" xr3:uid="{00E27CA5-EF4E-4569-9492-33417E483BAB}" uniqueName="12" name="Week 11" queryTableFieldId="12"/>
    <tableColumn id="13" xr3:uid="{E80D9C2C-DF40-4D1E-B68F-22E8CC93F720}" uniqueName="13" name="Week 12" queryTableFieldId="13"/>
    <tableColumn id="14" xr3:uid="{56DEAF48-98E5-4937-80B3-A79D4F276811}" uniqueName="14" name="Week 13" queryTableFieldId="14"/>
    <tableColumn id="15" xr3:uid="{8A3F352D-DCD3-4121-9F14-D531E2E906E1}" uniqueName="15" name="Week 14" queryTableFieldId="15"/>
    <tableColumn id="16" xr3:uid="{4B6D21A3-FD16-4D03-A979-7AF920E50244}" uniqueName="16" name="Week 15" queryTableFieldId="16"/>
    <tableColumn id="17" xr3:uid="{720E289D-EA24-488A-A17C-0228BC439382}" uniqueName="17" name="Week 16" queryTableFieldId="17"/>
    <tableColumn id="18" xr3:uid="{A68DE41C-D9B8-4D5A-ABCD-C11DDDF33126}" uniqueName="18" name="Week 17" queryTableFieldId="18"/>
    <tableColumn id="19" xr3:uid="{52011461-34F1-424E-B068-FB2E110B2B60}" uniqueName="19" name="Week 18" queryTableFieldId="19"/>
    <tableColumn id="20" xr3:uid="{BA7D986C-2C83-48BE-90F0-F244C3EA6A25}" uniqueName="20" name="Week 19" queryTableFieldId="20"/>
    <tableColumn id="21" xr3:uid="{26C22842-DCCD-4FA4-8FE7-B4FFB2253A55}" uniqueName="21" name="Week 20" queryTableFieldId="21"/>
    <tableColumn id="22" xr3:uid="{C8008BAE-397E-4519-B247-FB44503345DB}" uniqueName="22" name="Week 21" queryTableField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C0C9DD-D4B4-44D1-94B0-E5C704959778}" name="Insanity" displayName="Insanity" ref="A1:Y75" tableType="queryTable" totalsRowShown="0">
  <autoFilter ref="A1:Y75" xr:uid="{CDBF6B9B-83CF-46B0-905B-6B080DCBAA6B}">
    <filterColumn colId="3">
      <filters>
        <filter val="21"/>
      </filters>
    </filterColumn>
  </autoFilter>
  <sortState xmlns:xlrd2="http://schemas.microsoft.com/office/spreadsheetml/2017/richdata2" ref="A2:Y75">
    <sortCondition ref="A1:A75"/>
  </sortState>
  <tableColumns count="25">
    <tableColumn id="25" xr3:uid="{3C06B359-0F52-4F6B-A98C-C24C71FE9177}" uniqueName="25" name="Time" queryTableFieldId="26" dataDxfId="7">
      <calculatedColumnFormula>SUM(Insanity[[#This Row],[Week 1]:[Week 21]])</calculatedColumnFormula>
    </tableColumn>
    <tableColumn id="26" xr3:uid="{543CADD2-5A1E-4027-B673-52E89481B6C2}" uniqueName="26" name=" - " queryTableFieldId="28" dataDxfId="6"/>
    <tableColumn id="1" xr3:uid="{675C3C97-EF8D-4B68-8604-19287121CA59}" uniqueName="1" name="Player" queryTableFieldId="1" dataDxfId="5"/>
    <tableColumn id="23" xr3:uid="{95086F17-B675-4A9D-8D0D-8E1A49857610}" uniqueName="23" name="Count" queryTableFieldId="23" dataDxfId="4">
      <calculatedColumnFormula>COUNT(Insanity[[#This Row],[Week 1]:[Week 21]])</calculatedColumnFormula>
    </tableColumn>
    <tableColumn id="2" xr3:uid="{0614EF96-EA62-4F1E-96AD-DF9AFF16475D}" uniqueName="2" name="Week 1" queryTableFieldId="2"/>
    <tableColumn id="3" xr3:uid="{7A50AC62-1F03-4D79-A950-00D266D3E83A}" uniqueName="3" name="Week 2" queryTableFieldId="3"/>
    <tableColumn id="4" xr3:uid="{CE88676E-4936-498A-AFBB-4C494F738DE9}" uniqueName="4" name="Week 3" queryTableFieldId="4"/>
    <tableColumn id="5" xr3:uid="{94958A65-C372-44BF-9D0E-5E0D384EFFA5}" uniqueName="5" name="Week 4" queryTableFieldId="5"/>
    <tableColumn id="6" xr3:uid="{3AE92E19-9E1B-4A25-8F39-23C9367923BE}" uniqueName="6" name="Week 5" queryTableFieldId="6"/>
    <tableColumn id="7" xr3:uid="{D48A8E15-2E67-4FC2-A543-53405E6CF7D0}" uniqueName="7" name="Week 6" queryTableFieldId="7"/>
    <tableColumn id="8" xr3:uid="{96FE72C9-7CCF-4FFA-9F00-1B9D4ECBF467}" uniqueName="8" name="Week 7" queryTableFieldId="8"/>
    <tableColumn id="9" xr3:uid="{55C04B62-623E-40B8-9C6E-396A147D8155}" uniqueName="9" name="Week 8" queryTableFieldId="9"/>
    <tableColumn id="10" xr3:uid="{1E508F1A-BB0E-40B6-B421-E7D515423900}" uniqueName="10" name="Week 9" queryTableFieldId="10"/>
    <tableColumn id="11" xr3:uid="{CDFC1156-FCEA-4CE6-90D8-751870330715}" uniqueName="11" name="Week 10" queryTableFieldId="11"/>
    <tableColumn id="12" xr3:uid="{DAD40C8A-27D1-41F7-B21B-14F2ED91405E}" uniqueName="12" name="Week 11" queryTableFieldId="12"/>
    <tableColumn id="13" xr3:uid="{89459CE6-7B22-4387-BF86-E3344B27BAA3}" uniqueName="13" name="Week 12" queryTableFieldId="13"/>
    <tableColumn id="14" xr3:uid="{7FDE8E91-7434-4635-915E-20BE010B9EED}" uniqueName="14" name="Week 13" queryTableFieldId="14"/>
    <tableColumn id="15" xr3:uid="{5FEF440D-A26E-448D-B98C-28F3B03DE4C5}" uniqueName="15" name="Week 14" queryTableFieldId="15"/>
    <tableColumn id="16" xr3:uid="{7DEA928B-2C45-43D3-BD41-04A5876AF93B}" uniqueName="16" name="Week 15" queryTableFieldId="16"/>
    <tableColumn id="17" xr3:uid="{87A8F8DD-7A16-4EEA-92E0-8813410BA97F}" uniqueName="17" name="Week 16" queryTableFieldId="17"/>
    <tableColumn id="18" xr3:uid="{EB6175F5-12CF-4D30-9BF1-0B24CD09949E}" uniqueName="18" name="Week 17" queryTableFieldId="18"/>
    <tableColumn id="19" xr3:uid="{AB28B88F-95F1-4FD6-B06A-8204790ACE5E}" uniqueName="19" name="Week 18" queryTableFieldId="19"/>
    <tableColumn id="20" xr3:uid="{C530EB1A-A588-427D-9926-97023A1AAEF4}" uniqueName="20" name="Week 19" queryTableFieldId="20"/>
    <tableColumn id="21" xr3:uid="{A6BB2129-D80C-452D-89B6-89215CF90977}" uniqueName="21" name="Week 20" queryTableFieldId="21"/>
    <tableColumn id="22" xr3:uid="{EC47C434-252B-49A7-9137-8D5FC4137CCA}" uniqueName="22" name="Week 21" queryTableFieldId="2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A62FF03-D1B8-4EA6-83E7-062456542E10}" name="Hardcore" displayName="Hardcore" ref="A1:Y82" tableType="queryTable" totalsRowShown="0">
  <autoFilter ref="A1:Y82" xr:uid="{C05E6DED-413D-4A6D-97CA-AAE907971444}">
    <filterColumn colId="3">
      <filters>
        <filter val="21"/>
      </filters>
    </filterColumn>
  </autoFilter>
  <sortState xmlns:xlrd2="http://schemas.microsoft.com/office/spreadsheetml/2017/richdata2" ref="A2:Y82">
    <sortCondition ref="A1:A82"/>
  </sortState>
  <tableColumns count="25">
    <tableColumn id="24" xr3:uid="{51077E82-6ACA-4F44-B25E-D809FC7ACC0C}" uniqueName="24" name="Time" queryTableFieldId="24" dataDxfId="19">
      <calculatedColumnFormula>SUM(Hardcore[[#This Row],[Week 1]:[Week 21]])</calculatedColumnFormula>
    </tableColumn>
    <tableColumn id="25" xr3:uid="{E0070722-7BC7-41F7-806B-76EDEE011E7D}" uniqueName="25" name=" - " queryTableFieldId="26" dataDxfId="18"/>
    <tableColumn id="1" xr3:uid="{332955F0-0AE1-4111-93D4-46ABE28749E8}" uniqueName="1" name="Player" queryTableFieldId="1" dataDxfId="17"/>
    <tableColumn id="23" xr3:uid="{8F0C34A8-E70B-4735-909C-318C5E74F521}" uniqueName="23" name="Count" queryTableFieldId="23" dataDxfId="16">
      <calculatedColumnFormula>COUNT(Hardcore[[#This Row],[Week 1]:[Week 21]])</calculatedColumnFormula>
    </tableColumn>
    <tableColumn id="2" xr3:uid="{DD7E34A7-8293-4C55-8493-8DFD37DC777B}" uniqueName="2" name="Week 1" queryTableFieldId="2"/>
    <tableColumn id="3" xr3:uid="{A84E405A-DB2D-40E9-813E-197CC59A2838}" uniqueName="3" name="Week 2" queryTableFieldId="3"/>
    <tableColumn id="4" xr3:uid="{E3D907D4-D928-430A-AEE8-CD3E153AB136}" uniqueName="4" name="Week 3" queryTableFieldId="4"/>
    <tableColumn id="5" xr3:uid="{D15F6AF9-0405-4A52-9CC3-EBB84FF58013}" uniqueName="5" name="Week 4" queryTableFieldId="5"/>
    <tableColumn id="6" xr3:uid="{4F3F97DF-DC8E-45A5-8979-024226A40B22}" uniqueName="6" name="Week 5" queryTableFieldId="6"/>
    <tableColumn id="7" xr3:uid="{C2EBFE3B-9E59-4009-A23D-B1A5D0CA02D5}" uniqueName="7" name="Week 6" queryTableFieldId="7"/>
    <tableColumn id="8" xr3:uid="{9C7A8603-0B5F-421E-AE15-5B5100ED245D}" uniqueName="8" name="Week 7" queryTableFieldId="8"/>
    <tableColumn id="9" xr3:uid="{B8596FD1-808D-4109-B769-84166EC33A37}" uniqueName="9" name="Week 8" queryTableFieldId="9"/>
    <tableColumn id="10" xr3:uid="{068C149F-3C9D-4B0B-86B3-29661B99C794}" uniqueName="10" name="Week 9" queryTableFieldId="10"/>
    <tableColumn id="11" xr3:uid="{8294A725-F803-4673-9A36-B0D487CC4591}" uniqueName="11" name="Week 10" queryTableFieldId="11"/>
    <tableColumn id="12" xr3:uid="{BF7FDF3E-7541-4B61-B8BF-32240CE72556}" uniqueName="12" name="Week 11" queryTableFieldId="12"/>
    <tableColumn id="13" xr3:uid="{662232FF-146F-4AD6-A1C8-0940EC8197B9}" uniqueName="13" name="Week 12" queryTableFieldId="13"/>
    <tableColumn id="14" xr3:uid="{A69E86E0-66E7-4790-A447-55A895E99B60}" uniqueName="14" name="Week 13" queryTableFieldId="14"/>
    <tableColumn id="15" xr3:uid="{D7596123-BD0D-44E0-A43A-94F378BAB6FD}" uniqueName="15" name="Week 14" queryTableFieldId="15"/>
    <tableColumn id="16" xr3:uid="{C141C4F8-738D-4F05-8461-A4CEAEB274F8}" uniqueName="16" name="Week 15" queryTableFieldId="16"/>
    <tableColumn id="17" xr3:uid="{61736F44-56E7-4B72-A138-EDD5CE60882D}" uniqueName="17" name="Week 16" queryTableFieldId="17"/>
    <tableColumn id="18" xr3:uid="{FBD376BF-C985-4E3F-BCFC-EC2E7CBAC5AD}" uniqueName="18" name="Week 17" queryTableFieldId="18"/>
    <tableColumn id="19" xr3:uid="{40E43648-2F29-4A84-8DBF-330E1585C399}" uniqueName="19" name="Week 18" queryTableFieldId="19"/>
    <tableColumn id="20" xr3:uid="{2E27231A-3620-4B46-BF8C-1291B344F205}" uniqueName="20" name="Week 19" queryTableFieldId="20"/>
    <tableColumn id="21" xr3:uid="{B7DCB627-7EE7-40F8-AF1B-123AFA5D0E02}" uniqueName="21" name="Week 20" queryTableFieldId="21"/>
    <tableColumn id="22" xr3:uid="{8E53705D-63AF-4893-AEE1-45C2B499FA0D}" uniqueName="22" name="Week 21" queryTableFieldId="2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4EDA043-6B3C-4367-9468-C4336ECED5FF}" name="Veteran" displayName="Veteran" ref="A1:Y18" tableType="queryTable" totalsRowShown="0">
  <autoFilter ref="A1:Y18" xr:uid="{8E4D8262-79D2-4614-901F-4F9039FC2018}">
    <filterColumn colId="3">
      <filters>
        <filter val="21"/>
      </filters>
    </filterColumn>
  </autoFilter>
  <sortState xmlns:xlrd2="http://schemas.microsoft.com/office/spreadsheetml/2017/richdata2" ref="A2:Y18">
    <sortCondition ref="A1:A18"/>
  </sortState>
  <tableColumns count="25">
    <tableColumn id="23" xr3:uid="{F9D07961-9897-4097-8F72-D29DB3353574}" uniqueName="23" name="Time" queryTableFieldId="23" dataDxfId="3">
      <calculatedColumnFormula>SUM(Veteran[[#This Row],[Week 1]:[Week 21]])</calculatedColumnFormula>
    </tableColumn>
    <tableColumn id="25" xr3:uid="{BC1565BC-05AA-4A53-988D-7985F10A6FAB}" uniqueName="25" name=" - " queryTableFieldId="26" dataDxfId="2"/>
    <tableColumn id="1" xr3:uid="{B535F8EC-7721-47C9-A4F6-8DC4037CDE8E}" uniqueName="1" name="Player" queryTableFieldId="1" dataDxfId="1"/>
    <tableColumn id="24" xr3:uid="{C5A712C8-18E4-47FD-ACF4-0C5FDED6ED18}" uniqueName="24" name="Count" queryTableFieldId="25" dataDxfId="0">
      <calculatedColumnFormula>COUNT(Veteran[[#This Row],[Week 1]:[Week 21]])</calculatedColumnFormula>
    </tableColumn>
    <tableColumn id="2" xr3:uid="{48C77148-BD32-4BBC-9CBE-AC127D3DBDD7}" uniqueName="2" name="Week 1" queryTableFieldId="2"/>
    <tableColumn id="3" xr3:uid="{83448DCC-6392-40A0-B82A-17238EBC4FD7}" uniqueName="3" name="Week 2" queryTableFieldId="3"/>
    <tableColumn id="4" xr3:uid="{3AEE821D-671A-4242-BC59-C554684DD411}" uniqueName="4" name="Week 3" queryTableFieldId="4"/>
    <tableColumn id="5" xr3:uid="{D6836A62-1BEC-4C4D-9F35-CAB7BDC08802}" uniqueName="5" name="Week 4" queryTableFieldId="5"/>
    <tableColumn id="6" xr3:uid="{96FC698B-A640-4EF9-B92A-6A0B11EB68AD}" uniqueName="6" name="Week 5" queryTableFieldId="6"/>
    <tableColumn id="7" xr3:uid="{7E5CBC1F-D882-429E-B99E-D3EF0D49DBC4}" uniqueName="7" name="Week 6" queryTableFieldId="7"/>
    <tableColumn id="8" xr3:uid="{6350749D-EAF1-497C-BEF8-2D851A19E651}" uniqueName="8" name="Week 7" queryTableFieldId="8"/>
    <tableColumn id="9" xr3:uid="{5EA647A4-93E8-4D5F-BFA7-65724B4A5CB9}" uniqueName="9" name="Week 8" queryTableFieldId="9"/>
    <tableColumn id="10" xr3:uid="{5533FC3F-0C35-4EA5-B952-638659C90EAA}" uniqueName="10" name="Week 9" queryTableFieldId="10"/>
    <tableColumn id="11" xr3:uid="{6BEA19CB-A75B-459C-860A-0C882E6E75BD}" uniqueName="11" name="Week 10" queryTableFieldId="11"/>
    <tableColumn id="12" xr3:uid="{C8D18A78-70D2-41D4-B180-05D1AFE21F5D}" uniqueName="12" name="Week 11" queryTableFieldId="12"/>
    <tableColumn id="13" xr3:uid="{CE761E65-01FC-483C-8CB0-7582DBFF7FDB}" uniqueName="13" name="Week 12" queryTableFieldId="13"/>
    <tableColumn id="14" xr3:uid="{CEEC4C33-7C19-4A3A-B4BC-53D335D9B694}" uniqueName="14" name="Week 13" queryTableFieldId="14"/>
    <tableColumn id="15" xr3:uid="{7565D40B-38B0-4BCB-B0FD-FCBDB5C98057}" uniqueName="15" name="Week 14" queryTableFieldId="15"/>
    <tableColumn id="16" xr3:uid="{C8852058-4A64-41DC-8144-CB1DCFBB0D5B}" uniqueName="16" name="Week 15" queryTableFieldId="16"/>
    <tableColumn id="17" xr3:uid="{13187A3B-59CC-47F0-A286-A7FC72D5B38D}" uniqueName="17" name="Week 16" queryTableFieldId="17"/>
    <tableColumn id="18" xr3:uid="{A94FA140-D364-4A4D-98F4-B8214926B8B3}" uniqueName="18" name="Week 17" queryTableFieldId="18"/>
    <tableColumn id="19" xr3:uid="{EFC406DA-4AC4-43EE-B554-CFEABFDEC2E7}" uniqueName="19" name="Week 18" queryTableFieldId="19"/>
    <tableColumn id="20" xr3:uid="{4BA093E9-959F-4D52-92C7-2A6A38A3BEBA}" uniqueName="20" name="Week 19" queryTableFieldId="20"/>
    <tableColumn id="21" xr3:uid="{217F6A99-3161-4C07-8FB4-B19B65D6A646}" uniqueName="21" name="Week 20" queryTableFieldId="21"/>
    <tableColumn id="22" xr3:uid="{879B808D-4AEF-4129-9308-146BE308D2F2}" uniqueName="22" name="Week 21" queryTableFieldId="2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F61C34-3BE3-4F84-BA85-CAF56015A625}" name="Casual" displayName="Casual" ref="A1:Y21" tableType="queryTable" totalsRowShown="0">
  <autoFilter ref="A1:Y21" xr:uid="{DCAB7D00-BB02-412E-BB4A-4A1776A49C20}">
    <filterColumn colId="3">
      <filters>
        <filter val="21"/>
      </filters>
    </filterColumn>
  </autoFilter>
  <sortState xmlns:xlrd2="http://schemas.microsoft.com/office/spreadsheetml/2017/richdata2" ref="A2:Y21">
    <sortCondition ref="A1:A21"/>
  </sortState>
  <tableColumns count="25">
    <tableColumn id="24" xr3:uid="{09C962E9-A097-4FF5-8728-0EDE0E49D65F}" uniqueName="24" name="Time" queryTableFieldId="24" dataDxfId="15">
      <calculatedColumnFormula>SUM(Casual[[#This Row],[Week 1]:[Week 21]])</calculatedColumnFormula>
    </tableColumn>
    <tableColumn id="25" xr3:uid="{87451127-3E96-40DE-BF7E-FDD4D85A7243}" uniqueName="25" name=" - " queryTableFieldId="26" dataDxfId="14"/>
    <tableColumn id="1" xr3:uid="{F6895DBF-C05D-4D92-A0E0-E22ECD0B92DE}" uniqueName="1" name="Player" queryTableFieldId="1" dataDxfId="13"/>
    <tableColumn id="23" xr3:uid="{2809E9D1-DEA4-485E-9C26-5C6AEC49A955}" uniqueName="23" name="Count" queryTableFieldId="23" dataDxfId="12">
      <calculatedColumnFormula>COUNT(Casual[[#This Row],[Week 1]:[Week 21]])</calculatedColumnFormula>
    </tableColumn>
    <tableColumn id="2" xr3:uid="{F52713EE-8A36-4F11-BBAD-AF3299EF0D63}" uniqueName="2" name="Week 1" queryTableFieldId="2"/>
    <tableColumn id="3" xr3:uid="{52913C42-7B6E-4ED9-A8D7-FDDCC9D3038F}" uniqueName="3" name="Week 2" queryTableFieldId="3"/>
    <tableColumn id="4" xr3:uid="{8E2E61A6-1AA8-4E10-B353-F0349BD7257E}" uniqueName="4" name="Week 3" queryTableFieldId="4"/>
    <tableColumn id="5" xr3:uid="{73D40C03-8921-458B-8EC3-5E8FB7BEB9C8}" uniqueName="5" name="Week 4" queryTableFieldId="5"/>
    <tableColumn id="6" xr3:uid="{D6161715-B69F-48DD-81FF-353579AA61CE}" uniqueName="6" name="Week 5" queryTableFieldId="6"/>
    <tableColumn id="7" xr3:uid="{D5FC2273-81F1-41E1-8D99-52EE312F2837}" uniqueName="7" name="Week 6" queryTableFieldId="7"/>
    <tableColumn id="8" xr3:uid="{FCA0F4F9-C502-41C6-B7B3-F52AE82D30B6}" uniqueName="8" name="Week 7" queryTableFieldId="8"/>
    <tableColumn id="9" xr3:uid="{8D358F85-0170-4A8F-825E-5DB85958CFC1}" uniqueName="9" name="Week 8" queryTableFieldId="9"/>
    <tableColumn id="10" xr3:uid="{67B15D19-22D6-451E-8538-A3FA494DAE0B}" uniqueName="10" name="Week 9" queryTableFieldId="10"/>
    <tableColumn id="11" xr3:uid="{265E4653-50DD-452B-93ED-37D031DF4F80}" uniqueName="11" name="Week 10" queryTableFieldId="11"/>
    <tableColumn id="12" xr3:uid="{5F53FF42-E579-40F6-8C6C-0008AADFEC36}" uniqueName="12" name="Week 11" queryTableFieldId="12"/>
    <tableColumn id="13" xr3:uid="{A6AA3587-744D-46A8-AE48-4BCE128B1881}" uniqueName="13" name="Week 12" queryTableFieldId="13"/>
    <tableColumn id="14" xr3:uid="{A8D9038A-4C81-412C-9876-1A472CEDEA81}" uniqueName="14" name="Week 13" queryTableFieldId="14"/>
    <tableColumn id="15" xr3:uid="{50C1096E-0A5F-46E4-91A5-981DEF390905}" uniqueName="15" name="Week 14" queryTableFieldId="15"/>
    <tableColumn id="16" xr3:uid="{A3420C75-79AF-411C-9F8B-64FDB94C0112}" uniqueName="16" name="Week 15" queryTableFieldId="16"/>
    <tableColumn id="17" xr3:uid="{2FF62421-B02A-446D-9C8C-F50C05CEBD8F}" uniqueName="17" name="Week 16" queryTableFieldId="17"/>
    <tableColumn id="18" xr3:uid="{2778DBC1-D9FE-46C4-9934-B68718E6DE3D}" uniqueName="18" name="Week 17" queryTableFieldId="18"/>
    <tableColumn id="19" xr3:uid="{46F0F5E8-9F1A-4E1C-91B8-C2D004A3BC65}" uniqueName="19" name="Week 18" queryTableFieldId="19"/>
    <tableColumn id="20" xr3:uid="{6CE591E9-6044-41A2-B906-BE210F9241E7}" uniqueName="20" name="Week 19" queryTableFieldId="20"/>
    <tableColumn id="21" xr3:uid="{1C375E70-EFD6-4FD9-97F5-919427157FDD}" uniqueName="21" name="Week 20" queryTableFieldId="21"/>
    <tableColumn id="22" xr3:uid="{3ECBEE8E-465D-4117-A304-CE833147332C}" uniqueName="22" name="Week 21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4FDB-6581-43D7-9BC0-D1A29645AFDD}">
  <dimension ref="A1:Y15"/>
  <sheetViews>
    <sheetView tabSelected="1" workbookViewId="0">
      <selection activeCell="C14" sqref="C1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7109375" bestFit="1" customWidth="1"/>
    <col min="4" max="4" width="8.5703125" bestFit="1" customWidth="1"/>
    <col min="5" max="26" width="12" bestFit="1" customWidth="1"/>
  </cols>
  <sheetData>
    <row r="1" spans="1:25" x14ac:dyDescent="0.25">
      <c r="A1" t="s">
        <v>104</v>
      </c>
      <c r="B1" t="s">
        <v>106</v>
      </c>
      <c r="C1" t="s">
        <v>0</v>
      </c>
      <c r="D1" t="s">
        <v>105</v>
      </c>
      <c r="E1" t="s">
        <v>5</v>
      </c>
      <c r="F1" t="s">
        <v>2</v>
      </c>
      <c r="G1" t="s">
        <v>58</v>
      </c>
      <c r="H1" t="s">
        <v>64</v>
      </c>
      <c r="I1" t="s">
        <v>70</v>
      </c>
      <c r="J1" t="s">
        <v>74</v>
      </c>
      <c r="K1" t="s">
        <v>77</v>
      </c>
      <c r="L1" t="s">
        <v>84</v>
      </c>
      <c r="M1" t="s">
        <v>69</v>
      </c>
      <c r="N1" t="s">
        <v>63</v>
      </c>
      <c r="O1" t="s">
        <v>76</v>
      </c>
      <c r="P1" t="s">
        <v>83</v>
      </c>
      <c r="Q1" t="s">
        <v>85</v>
      </c>
      <c r="R1" t="s">
        <v>89</v>
      </c>
      <c r="S1" t="s">
        <v>88</v>
      </c>
      <c r="T1" t="s">
        <v>92</v>
      </c>
      <c r="U1" t="s">
        <v>90</v>
      </c>
      <c r="V1" t="s">
        <v>98</v>
      </c>
      <c r="W1" t="s">
        <v>99</v>
      </c>
      <c r="X1" t="s">
        <v>4</v>
      </c>
      <c r="Y1" t="s">
        <v>94</v>
      </c>
    </row>
    <row r="2" spans="1:25" hidden="1" x14ac:dyDescent="0.25">
      <c r="A2" s="2">
        <f>SUM(Legendary[[#This Row],[Week 1]:[Week 21]])</f>
        <v>2.2037037037037036E-2</v>
      </c>
      <c r="B2" s="2" t="s">
        <v>106</v>
      </c>
      <c r="C2" s="1" t="s">
        <v>108</v>
      </c>
      <c r="D2" s="1">
        <f>COUNT(Legendary[[#This Row],[Week 1]:[Week 21]])</f>
        <v>1</v>
      </c>
      <c r="E2">
        <v>2.2037037037037036E-2</v>
      </c>
    </row>
    <row r="3" spans="1:25" hidden="1" x14ac:dyDescent="0.25">
      <c r="A3" s="2">
        <f>SUM(Legendary[[#This Row],[Week 1]:[Week 21]])</f>
        <v>3.7418981481481477E-2</v>
      </c>
      <c r="B3" s="2" t="s">
        <v>106</v>
      </c>
      <c r="C3" s="1" t="s">
        <v>3</v>
      </c>
      <c r="D3" s="1">
        <f>COUNT(Legendary[[#This Row],[Week 1]:[Week 21]])</f>
        <v>1</v>
      </c>
      <c r="S3">
        <v>3.7418981481481477E-2</v>
      </c>
    </row>
    <row r="4" spans="1:25" hidden="1" x14ac:dyDescent="0.25">
      <c r="A4" s="2">
        <f>SUM(Legendary[[#This Row],[Week 1]:[Week 21]])</f>
        <v>3.7962962962962962E-2</v>
      </c>
      <c r="B4" s="2" t="s">
        <v>106</v>
      </c>
      <c r="C4" s="1" t="s">
        <v>31</v>
      </c>
      <c r="D4" s="1">
        <f>COUNT(Legendary[[#This Row],[Week 1]:[Week 21]])</f>
        <v>1</v>
      </c>
      <c r="R4">
        <v>3.7962962962962962E-2</v>
      </c>
    </row>
    <row r="5" spans="1:25" hidden="1" x14ac:dyDescent="0.25">
      <c r="A5" s="2">
        <f>SUM(Legendary[[#This Row],[Week 1]:[Week 21]])</f>
        <v>4.0914351851851848E-2</v>
      </c>
      <c r="B5" s="2" t="s">
        <v>106</v>
      </c>
      <c r="C5" s="1" t="s">
        <v>8</v>
      </c>
      <c r="D5" s="1">
        <f>COUNT(Legendary[[#This Row],[Week 1]:[Week 21]])</f>
        <v>1</v>
      </c>
      <c r="F5">
        <v>4.0914351851851848E-2</v>
      </c>
    </row>
    <row r="6" spans="1:25" hidden="1" x14ac:dyDescent="0.25">
      <c r="A6" s="2">
        <f>SUM(Legendary[[#This Row],[Week 1]:[Week 21]])</f>
        <v>5.6215277777777774E-2</v>
      </c>
      <c r="B6" s="2" t="s">
        <v>106</v>
      </c>
      <c r="C6" s="1" t="s">
        <v>48</v>
      </c>
      <c r="D6" s="1">
        <f>COUNT(Legendary[[#This Row],[Week 1]:[Week 21]])</f>
        <v>1</v>
      </c>
      <c r="K6">
        <v>5.6215277777777774E-2</v>
      </c>
    </row>
    <row r="7" spans="1:25" hidden="1" x14ac:dyDescent="0.25">
      <c r="A7" s="2">
        <f>SUM(Legendary[[#This Row],[Week 1]:[Week 21]])</f>
        <v>6.0763888888888888E-2</v>
      </c>
      <c r="B7" s="2" t="s">
        <v>106</v>
      </c>
      <c r="C7" s="1" t="s">
        <v>97</v>
      </c>
      <c r="D7" s="1">
        <f>COUNT(Legendary[[#This Row],[Week 1]:[Week 21]])</f>
        <v>1</v>
      </c>
      <c r="S7">
        <v>6.0763888888888888E-2</v>
      </c>
    </row>
    <row r="8" spans="1:25" hidden="1" x14ac:dyDescent="0.25">
      <c r="A8" s="2">
        <f>SUM(Legendary[[#This Row],[Week 1]:[Week 21]])</f>
        <v>6.4988425925925922E-2</v>
      </c>
      <c r="B8" s="2" t="s">
        <v>106</v>
      </c>
      <c r="C8" s="1" t="s">
        <v>18</v>
      </c>
      <c r="D8" s="1">
        <f>COUNT(Legendary[[#This Row],[Week 1]:[Week 21]])</f>
        <v>2</v>
      </c>
      <c r="F8">
        <v>3.0115740740740738E-2</v>
      </c>
      <c r="K8">
        <v>3.4872685185185187E-2</v>
      </c>
    </row>
    <row r="9" spans="1:25" hidden="1" x14ac:dyDescent="0.25">
      <c r="A9" s="2">
        <f>SUM(Legendary[[#This Row],[Week 1]:[Week 21]])</f>
        <v>6.6747685185185188E-2</v>
      </c>
      <c r="B9" s="2" t="s">
        <v>106</v>
      </c>
      <c r="C9" s="1" t="s">
        <v>49</v>
      </c>
      <c r="D9" s="1">
        <f>COUNT(Legendary[[#This Row],[Week 1]:[Week 21]])</f>
        <v>2</v>
      </c>
      <c r="E9">
        <v>3.2835648148148149E-2</v>
      </c>
      <c r="F9">
        <v>3.3912037037037039E-2</v>
      </c>
    </row>
    <row r="10" spans="1:25" hidden="1" x14ac:dyDescent="0.25">
      <c r="A10" s="2">
        <f>SUM(Legendary[[#This Row],[Week 1]:[Week 21]])</f>
        <v>7.6759259259259263E-2</v>
      </c>
      <c r="B10" s="2" t="s">
        <v>106</v>
      </c>
      <c r="C10" s="1" t="s">
        <v>86</v>
      </c>
      <c r="D10" s="1">
        <f>COUNT(Legendary[[#This Row],[Week 1]:[Week 21]])</f>
        <v>1</v>
      </c>
      <c r="M10">
        <v>7.6759259259259263E-2</v>
      </c>
    </row>
    <row r="11" spans="1:25" hidden="1" x14ac:dyDescent="0.25">
      <c r="A11" s="2">
        <f>SUM(Legendary[[#This Row],[Week 1]:[Week 21]])</f>
        <v>9.8368055555555556E-2</v>
      </c>
      <c r="B11" s="2" t="s">
        <v>106</v>
      </c>
      <c r="C11" s="1" t="s">
        <v>57</v>
      </c>
      <c r="D11" s="1">
        <f>COUNT(Legendary[[#This Row],[Week 1]:[Week 21]])</f>
        <v>4</v>
      </c>
      <c r="F11">
        <v>2.521990740740741E-2</v>
      </c>
      <c r="J11">
        <v>2.0381944444444446E-2</v>
      </c>
      <c r="R11">
        <v>2.883101851851852E-2</v>
      </c>
      <c r="S11">
        <v>2.3935185185185184E-2</v>
      </c>
    </row>
    <row r="12" spans="1:25" hidden="1" x14ac:dyDescent="0.25">
      <c r="A12" s="2">
        <f>SUM(Legendary[[#This Row],[Week 1]:[Week 21]])</f>
        <v>0.39209490740740743</v>
      </c>
      <c r="B12" s="2" t="s">
        <v>106</v>
      </c>
      <c r="C12" s="1" t="s">
        <v>52</v>
      </c>
      <c r="D12" s="1">
        <f>COUNT(Legendary[[#This Row],[Week 1]:[Week 21]])</f>
        <v>11</v>
      </c>
      <c r="E12">
        <v>2.3796296296296298E-2</v>
      </c>
      <c r="F12">
        <v>3.335648148148148E-2</v>
      </c>
      <c r="J12">
        <v>4.4189814814814814E-2</v>
      </c>
      <c r="L12">
        <v>3.5995370370370372E-2</v>
      </c>
      <c r="M12">
        <v>2.7824074074074074E-2</v>
      </c>
      <c r="N12">
        <v>2.9618055555555554E-2</v>
      </c>
      <c r="O12">
        <v>4.9328703703703701E-2</v>
      </c>
      <c r="Q12">
        <v>4.5266203703703704E-2</v>
      </c>
      <c r="R12">
        <v>2.8981481481481483E-2</v>
      </c>
      <c r="S12">
        <v>3.5821759259259262E-2</v>
      </c>
      <c r="T12">
        <v>3.7916666666666668E-2</v>
      </c>
    </row>
    <row r="13" spans="1:25" x14ac:dyDescent="0.25">
      <c r="A13" s="2">
        <f>SUM(Legendary[[#This Row],[Week 1]:[Week 21]])</f>
        <v>0.80299768518518533</v>
      </c>
      <c r="B13" s="2" t="s">
        <v>106</v>
      </c>
      <c r="C13" s="1" t="s">
        <v>25</v>
      </c>
      <c r="D13" s="1">
        <f>COUNT(Legendary[[#This Row],[Week 1]:[Week 21]])</f>
        <v>21</v>
      </c>
      <c r="E13">
        <v>2.390046296296296E-2</v>
      </c>
      <c r="F13">
        <v>3.4097222222222223E-2</v>
      </c>
      <c r="G13">
        <v>4.8923611111111119E-2</v>
      </c>
      <c r="H13">
        <v>4.2835648148148144E-2</v>
      </c>
      <c r="I13">
        <v>5.4236111111111103E-2</v>
      </c>
      <c r="J13">
        <v>2.6701388888888889E-2</v>
      </c>
      <c r="K13">
        <v>3.5844907407407409E-2</v>
      </c>
      <c r="L13">
        <v>3.2754629629629627E-2</v>
      </c>
      <c r="M13">
        <v>3.5243055555555555E-2</v>
      </c>
      <c r="N13">
        <v>4.2476851851851849E-2</v>
      </c>
      <c r="O13">
        <v>3.9074074074074074E-2</v>
      </c>
      <c r="P13">
        <v>4.9444444444444451E-2</v>
      </c>
      <c r="Q13">
        <v>3.5416666666666666E-2</v>
      </c>
      <c r="R13">
        <v>3.6342592592592593E-2</v>
      </c>
      <c r="S13">
        <v>2.8321759259259258E-2</v>
      </c>
      <c r="T13">
        <v>3.6990740740740741E-2</v>
      </c>
      <c r="U13">
        <v>3.4097222222222223E-2</v>
      </c>
      <c r="V13">
        <v>3.2824074074074075E-2</v>
      </c>
      <c r="W13">
        <v>5.1909722222222225E-2</v>
      </c>
      <c r="X13">
        <v>4.3831018518518512E-2</v>
      </c>
      <c r="Y13">
        <v>3.7731481481481484E-2</v>
      </c>
    </row>
    <row r="14" spans="1:25" x14ac:dyDescent="0.25">
      <c r="A14" s="2">
        <f>SUM(Legendary[[#This Row],[Week 1]:[Week 21]])</f>
        <v>0.84432870370370372</v>
      </c>
      <c r="B14" s="2" t="s">
        <v>106</v>
      </c>
      <c r="C14" s="1" t="s">
        <v>51</v>
      </c>
      <c r="D14" s="1">
        <f>COUNT(Legendary[[#This Row],[Week 1]:[Week 21]])</f>
        <v>21</v>
      </c>
      <c r="E14">
        <v>2.5347222222222219E-2</v>
      </c>
      <c r="F14">
        <v>2.7245370370370368E-2</v>
      </c>
      <c r="G14">
        <v>4.6412037037037029E-2</v>
      </c>
      <c r="H14">
        <v>5.3113425925925932E-2</v>
      </c>
      <c r="I14">
        <v>5.0266203703703709E-2</v>
      </c>
      <c r="J14">
        <v>2.8113425925925927E-2</v>
      </c>
      <c r="K14">
        <v>4.4641203703703704E-2</v>
      </c>
      <c r="L14">
        <v>3.7280092592592594E-2</v>
      </c>
      <c r="M14">
        <v>3.2303240740740737E-2</v>
      </c>
      <c r="N14">
        <v>4.2627314814814819E-2</v>
      </c>
      <c r="O14">
        <v>4.4722222222222226E-2</v>
      </c>
      <c r="P14">
        <v>4.9664351851851855E-2</v>
      </c>
      <c r="Q14">
        <v>3.9467592592592596E-2</v>
      </c>
      <c r="R14">
        <v>3.3773148148148149E-2</v>
      </c>
      <c r="S14">
        <v>2.6099537037037036E-2</v>
      </c>
      <c r="T14">
        <v>4.520833333333333E-2</v>
      </c>
      <c r="U14">
        <v>3.3750000000000002E-2</v>
      </c>
      <c r="V14">
        <v>4.4594907407407409E-2</v>
      </c>
      <c r="W14">
        <v>6.0138888888888881E-2</v>
      </c>
      <c r="X14">
        <v>4.5127314814814821E-2</v>
      </c>
      <c r="Y14">
        <v>3.4432870370370371E-2</v>
      </c>
    </row>
    <row r="15" spans="1:25" x14ac:dyDescent="0.25">
      <c r="A15" s="2">
        <f>SUM(Legendary[[#This Row],[Week 1]:[Week 21]])</f>
        <v>0.8979166666666667</v>
      </c>
      <c r="B15" s="2" t="s">
        <v>106</v>
      </c>
      <c r="C15" s="1" t="s">
        <v>9</v>
      </c>
      <c r="D15" s="1">
        <f>COUNT(Legendary[[#This Row],[Week 1]:[Week 21]])</f>
        <v>21</v>
      </c>
      <c r="E15">
        <v>3.6354166666666667E-2</v>
      </c>
      <c r="F15">
        <v>3.9166666666666662E-2</v>
      </c>
      <c r="G15">
        <v>5.3263888888888888E-2</v>
      </c>
      <c r="H15">
        <v>5.1423611111111107E-2</v>
      </c>
      <c r="I15">
        <v>4.6377314814814809E-2</v>
      </c>
      <c r="J15">
        <v>3.108796296296296E-2</v>
      </c>
      <c r="K15">
        <v>4.4131944444444439E-2</v>
      </c>
      <c r="L15">
        <v>3.9282407407407412E-2</v>
      </c>
      <c r="M15">
        <v>3.7511574074074072E-2</v>
      </c>
      <c r="N15">
        <v>4.1655092592592598E-2</v>
      </c>
      <c r="O15">
        <v>3.5046296296296298E-2</v>
      </c>
      <c r="P15">
        <v>4.673611111111111E-2</v>
      </c>
      <c r="Q15">
        <v>4.7268518518518515E-2</v>
      </c>
      <c r="R15">
        <v>3.7476851851851851E-2</v>
      </c>
      <c r="S15">
        <v>3.4895833333333334E-2</v>
      </c>
      <c r="T15">
        <v>4.9236111111111119E-2</v>
      </c>
      <c r="U15">
        <v>4.0752314814814811E-2</v>
      </c>
      <c r="V15">
        <v>4.3310185185185181E-2</v>
      </c>
      <c r="W15">
        <v>5.4479166666666669E-2</v>
      </c>
      <c r="X15">
        <v>4.5312499999999999E-2</v>
      </c>
      <c r="Y15">
        <v>4.3148148148148151E-2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0EA3-DC50-431D-8594-8716F0CFCE2E}">
  <dimension ref="A1:Y20"/>
  <sheetViews>
    <sheetView workbookViewId="0">
      <selection activeCell="C2" sqref="C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7109375" customWidth="1"/>
    <col min="4" max="4" width="8.5703125" bestFit="1" customWidth="1"/>
    <col min="5" max="26" width="12" bestFit="1" customWidth="1"/>
  </cols>
  <sheetData>
    <row r="1" spans="1:25" x14ac:dyDescent="0.25">
      <c r="A1" t="s">
        <v>104</v>
      </c>
      <c r="B1" t="s">
        <v>106</v>
      </c>
      <c r="C1" t="s">
        <v>0</v>
      </c>
      <c r="D1" t="s">
        <v>105</v>
      </c>
      <c r="E1" t="s">
        <v>5</v>
      </c>
      <c r="F1" t="s">
        <v>2</v>
      </c>
      <c r="G1" t="s">
        <v>58</v>
      </c>
      <c r="H1" t="s">
        <v>64</v>
      </c>
      <c r="I1" t="s">
        <v>70</v>
      </c>
      <c r="J1" t="s">
        <v>74</v>
      </c>
      <c r="K1" t="s">
        <v>77</v>
      </c>
      <c r="L1" t="s">
        <v>84</v>
      </c>
      <c r="M1" t="s">
        <v>69</v>
      </c>
      <c r="N1" t="s">
        <v>63</v>
      </c>
      <c r="O1" t="s">
        <v>76</v>
      </c>
      <c r="P1" t="s">
        <v>83</v>
      </c>
      <c r="Q1" t="s">
        <v>85</v>
      </c>
      <c r="R1" t="s">
        <v>89</v>
      </c>
      <c r="S1" t="s">
        <v>88</v>
      </c>
      <c r="T1" t="s">
        <v>92</v>
      </c>
      <c r="U1" t="s">
        <v>90</v>
      </c>
      <c r="V1" t="s">
        <v>98</v>
      </c>
      <c r="W1" t="s">
        <v>99</v>
      </c>
      <c r="X1" t="s">
        <v>4</v>
      </c>
      <c r="Y1" t="s">
        <v>94</v>
      </c>
    </row>
    <row r="2" spans="1:25" hidden="1" x14ac:dyDescent="0.25">
      <c r="A2" s="2">
        <f>SUM(Epic[[#This Row],[Week 1]:[Week 21]])</f>
        <v>2.0347222222222221E-2</v>
      </c>
      <c r="B2" s="2" t="s">
        <v>106</v>
      </c>
      <c r="C2" s="1" t="s">
        <v>103</v>
      </c>
      <c r="D2" s="1">
        <f>COUNT(Epic[[#This Row],[Week 1]:[Week 21]])</f>
        <v>1</v>
      </c>
      <c r="J2">
        <v>2.0347222222222221E-2</v>
      </c>
    </row>
    <row r="3" spans="1:25" hidden="1" x14ac:dyDescent="0.25">
      <c r="A3" s="2">
        <f>SUM(Epic[[#This Row],[Week 1]:[Week 21]])</f>
        <v>2.5891203703703704E-2</v>
      </c>
      <c r="B3" s="2" t="s">
        <v>106</v>
      </c>
      <c r="C3" s="1" t="s">
        <v>33</v>
      </c>
      <c r="D3" s="1">
        <f>COUNT(Epic[[#This Row],[Week 1]:[Week 21]])</f>
        <v>1</v>
      </c>
      <c r="J3">
        <v>2.5891203703703704E-2</v>
      </c>
    </row>
    <row r="4" spans="1:25" hidden="1" x14ac:dyDescent="0.25">
      <c r="A4" s="2">
        <f>SUM(Epic[[#This Row],[Week 1]:[Week 21]])</f>
        <v>3.7418981481481477E-2</v>
      </c>
      <c r="B4" s="2" t="s">
        <v>106</v>
      </c>
      <c r="C4" s="1" t="s">
        <v>3</v>
      </c>
      <c r="D4" s="1">
        <f>COUNT(Epic[[#This Row],[Week 1]:[Week 21]])</f>
        <v>1</v>
      </c>
      <c r="S4">
        <v>3.7418981481481477E-2</v>
      </c>
    </row>
    <row r="5" spans="1:25" hidden="1" x14ac:dyDescent="0.25">
      <c r="A5" s="2">
        <f>SUM(Epic[[#This Row],[Week 1]:[Week 21]])</f>
        <v>4.0914351851851848E-2</v>
      </c>
      <c r="B5" s="2" t="s">
        <v>106</v>
      </c>
      <c r="C5" s="1" t="s">
        <v>8</v>
      </c>
      <c r="D5" s="1">
        <f>COUNT(Epic[[#This Row],[Week 1]:[Week 21]])</f>
        <v>1</v>
      </c>
      <c r="F5">
        <v>4.0914351851851848E-2</v>
      </c>
    </row>
    <row r="6" spans="1:25" hidden="1" x14ac:dyDescent="0.25">
      <c r="A6" s="2">
        <f>SUM(Epic[[#This Row],[Week 1]:[Week 21]])</f>
        <v>4.2754629629629629E-2</v>
      </c>
      <c r="B6" s="2" t="s">
        <v>106</v>
      </c>
      <c r="C6" s="1" t="s">
        <v>108</v>
      </c>
      <c r="D6" s="1">
        <f>COUNT(Epic[[#This Row],[Week 1]:[Week 21]])</f>
        <v>2</v>
      </c>
      <c r="E6">
        <v>2.2037037037037036E-2</v>
      </c>
      <c r="J6">
        <v>2.071759259259259E-2</v>
      </c>
    </row>
    <row r="7" spans="1:25" hidden="1" x14ac:dyDescent="0.25">
      <c r="A7" s="2">
        <f>SUM(Epic[[#This Row],[Week 1]:[Week 21]])</f>
        <v>4.5416666666666668E-2</v>
      </c>
      <c r="B7" s="2" t="s">
        <v>106</v>
      </c>
      <c r="C7" s="1" t="s">
        <v>46</v>
      </c>
      <c r="D7" s="1">
        <f>COUNT(Epic[[#This Row],[Week 1]:[Week 21]])</f>
        <v>1</v>
      </c>
      <c r="M7">
        <v>4.5416666666666668E-2</v>
      </c>
    </row>
    <row r="8" spans="1:25" hidden="1" x14ac:dyDescent="0.25">
      <c r="A8" s="2">
        <f>SUM(Epic[[#This Row],[Week 1]:[Week 21]])</f>
        <v>4.6574074074074073E-2</v>
      </c>
      <c r="B8" s="2" t="s">
        <v>106</v>
      </c>
      <c r="C8" s="1" t="s">
        <v>44</v>
      </c>
      <c r="D8" s="1">
        <f>COUNT(Epic[[#This Row],[Week 1]:[Week 21]])</f>
        <v>2</v>
      </c>
      <c r="J8">
        <v>1.8969907407407408E-2</v>
      </c>
      <c r="M8">
        <v>2.7604166666666666E-2</v>
      </c>
    </row>
    <row r="9" spans="1:25" hidden="1" x14ac:dyDescent="0.25">
      <c r="A9" s="2">
        <f>SUM(Epic[[#This Row],[Week 1]:[Week 21]])</f>
        <v>5.6215277777777774E-2</v>
      </c>
      <c r="B9" s="2" t="s">
        <v>106</v>
      </c>
      <c r="C9" s="1" t="s">
        <v>48</v>
      </c>
      <c r="D9" s="1">
        <f>COUNT(Epic[[#This Row],[Week 1]:[Week 21]])</f>
        <v>1</v>
      </c>
      <c r="K9">
        <v>5.6215277777777774E-2</v>
      </c>
    </row>
    <row r="10" spans="1:25" hidden="1" x14ac:dyDescent="0.25">
      <c r="A10" s="2">
        <f>SUM(Epic[[#This Row],[Week 1]:[Week 21]])</f>
        <v>5.7893518518518511E-2</v>
      </c>
      <c r="B10" s="2" t="s">
        <v>106</v>
      </c>
      <c r="C10" s="1" t="s">
        <v>43</v>
      </c>
      <c r="D10" s="1">
        <f>COUNT(Epic[[#This Row],[Week 1]:[Week 21]])</f>
        <v>1</v>
      </c>
      <c r="M10">
        <v>5.7893518518518511E-2</v>
      </c>
    </row>
    <row r="11" spans="1:25" hidden="1" x14ac:dyDescent="0.25">
      <c r="A11" s="2">
        <f>SUM(Epic[[#This Row],[Week 1]:[Week 21]])</f>
        <v>6.0763888888888888E-2</v>
      </c>
      <c r="B11" s="2" t="s">
        <v>106</v>
      </c>
      <c r="C11" s="1" t="s">
        <v>97</v>
      </c>
      <c r="D11" s="1">
        <f>COUNT(Epic[[#This Row],[Week 1]:[Week 21]])</f>
        <v>1</v>
      </c>
      <c r="S11">
        <v>6.0763888888888888E-2</v>
      </c>
    </row>
    <row r="12" spans="1:25" hidden="1" x14ac:dyDescent="0.25">
      <c r="A12" s="2">
        <f>SUM(Epic[[#This Row],[Week 1]:[Week 21]])</f>
        <v>6.33912037037037E-2</v>
      </c>
      <c r="B12" s="2" t="s">
        <v>106</v>
      </c>
      <c r="C12" s="1" t="s">
        <v>31</v>
      </c>
      <c r="D12" s="1">
        <f>COUNT(Epic[[#This Row],[Week 1]:[Week 21]])</f>
        <v>2</v>
      </c>
      <c r="M12">
        <v>2.5428240740740741E-2</v>
      </c>
      <c r="R12">
        <v>3.7962962962962962E-2</v>
      </c>
    </row>
    <row r="13" spans="1:25" hidden="1" x14ac:dyDescent="0.25">
      <c r="A13" s="2">
        <f>SUM(Epic[[#This Row],[Week 1]:[Week 21]])</f>
        <v>7.6759259259259263E-2</v>
      </c>
      <c r="B13" s="2" t="s">
        <v>106</v>
      </c>
      <c r="C13" s="1" t="s">
        <v>86</v>
      </c>
      <c r="D13" s="1">
        <f>COUNT(Epic[[#This Row],[Week 1]:[Week 21]])</f>
        <v>1</v>
      </c>
      <c r="M13">
        <v>7.6759259259259263E-2</v>
      </c>
    </row>
    <row r="14" spans="1:25" hidden="1" x14ac:dyDescent="0.25">
      <c r="A14" s="2">
        <f>SUM(Epic[[#This Row],[Week 1]:[Week 21]])</f>
        <v>0.13918981481481479</v>
      </c>
      <c r="B14" s="2" t="s">
        <v>106</v>
      </c>
      <c r="C14" s="1" t="s">
        <v>18</v>
      </c>
      <c r="D14" s="1">
        <f>COUNT(Epic[[#This Row],[Week 1]:[Week 21]])</f>
        <v>5</v>
      </c>
      <c r="F14">
        <v>3.0115740740740738E-2</v>
      </c>
      <c r="J14">
        <v>2.7245370370370368E-2</v>
      </c>
      <c r="K14">
        <v>1.8680555555555554E-2</v>
      </c>
      <c r="M14">
        <v>3.1192129629629629E-2</v>
      </c>
      <c r="R14">
        <v>3.1956018518518516E-2</v>
      </c>
    </row>
    <row r="15" spans="1:25" hidden="1" x14ac:dyDescent="0.25">
      <c r="A15" s="2">
        <f>SUM(Epic[[#This Row],[Week 1]:[Week 21]])</f>
        <v>0.18107638888888888</v>
      </c>
      <c r="B15" s="2" t="s">
        <v>106</v>
      </c>
      <c r="C15" s="1" t="s">
        <v>57</v>
      </c>
      <c r="D15" s="1">
        <f>COUNT(Epic[[#This Row],[Week 1]:[Week 21]])</f>
        <v>7</v>
      </c>
      <c r="F15">
        <v>2.521990740740741E-2</v>
      </c>
      <c r="J15">
        <v>2.0381944444444446E-2</v>
      </c>
      <c r="K15">
        <v>2.0347222222222221E-2</v>
      </c>
      <c r="M15">
        <v>3.7916666666666668E-2</v>
      </c>
      <c r="Q15">
        <v>2.4444444444444446E-2</v>
      </c>
      <c r="R15">
        <v>2.883101851851852E-2</v>
      </c>
      <c r="S15">
        <v>2.3935185185185184E-2</v>
      </c>
    </row>
    <row r="16" spans="1:25" hidden="1" x14ac:dyDescent="0.25">
      <c r="A16" s="2">
        <f>SUM(Epic[[#This Row],[Week 1]:[Week 21]])</f>
        <v>0.21482638888888891</v>
      </c>
      <c r="B16" s="2" t="s">
        <v>106</v>
      </c>
      <c r="C16" s="1" t="s">
        <v>49</v>
      </c>
      <c r="D16" s="1">
        <f>COUNT(Epic[[#This Row],[Week 1]:[Week 21]])</f>
        <v>6</v>
      </c>
      <c r="E16">
        <v>3.2835648148148149E-2</v>
      </c>
      <c r="F16">
        <v>3.3912037037037039E-2</v>
      </c>
      <c r="G16">
        <v>4.0682870370370376E-2</v>
      </c>
      <c r="H16">
        <v>4.0381944444444443E-2</v>
      </c>
      <c r="I16">
        <v>3.6550925925925924E-2</v>
      </c>
      <c r="K16">
        <v>3.0462962962962966E-2</v>
      </c>
    </row>
    <row r="17" spans="1:25" hidden="1" x14ac:dyDescent="0.25">
      <c r="A17" s="2">
        <f>SUM(Epic[[#This Row],[Week 1]:[Week 21]])</f>
        <v>0.50833333333333341</v>
      </c>
      <c r="B17" s="2" t="s">
        <v>106</v>
      </c>
      <c r="C17" s="1" t="s">
        <v>52</v>
      </c>
      <c r="D17" s="1">
        <f>COUNT(Epic[[#This Row],[Week 1]:[Week 21]])</f>
        <v>16</v>
      </c>
      <c r="E17">
        <v>2.3796296296296298E-2</v>
      </c>
      <c r="F17">
        <v>3.335648148148148E-2</v>
      </c>
      <c r="G17">
        <v>2.8784722222222225E-2</v>
      </c>
      <c r="H17">
        <v>3.1655092592592596E-2</v>
      </c>
      <c r="J17">
        <v>2.5405092592592594E-2</v>
      </c>
      <c r="K17">
        <v>2.6712962962962966E-2</v>
      </c>
      <c r="L17">
        <v>3.5995370370370372E-2</v>
      </c>
      <c r="M17">
        <v>2.2476851851851855E-2</v>
      </c>
      <c r="N17">
        <v>2.9618055555555554E-2</v>
      </c>
      <c r="O17">
        <v>2.4386574074074074E-2</v>
      </c>
      <c r="P17">
        <v>3.7488425925925925E-2</v>
      </c>
      <c r="Q17">
        <v>4.5266203703703704E-2</v>
      </c>
      <c r="R17">
        <v>2.8981481481481483E-2</v>
      </c>
      <c r="S17">
        <v>3.5821759259259262E-2</v>
      </c>
      <c r="T17">
        <v>3.7916666666666668E-2</v>
      </c>
      <c r="U17">
        <v>4.0671296296296296E-2</v>
      </c>
    </row>
    <row r="18" spans="1:25" x14ac:dyDescent="0.25">
      <c r="A18" s="2">
        <f>SUM(Epic[[#This Row],[Week 1]:[Week 21]])</f>
        <v>0.58886574074074083</v>
      </c>
      <c r="B18" s="2" t="s">
        <v>106</v>
      </c>
      <c r="C18" s="1" t="s">
        <v>51</v>
      </c>
      <c r="D18" s="1">
        <f>COUNT(Epic[[#This Row],[Week 1]:[Week 21]])</f>
        <v>21</v>
      </c>
      <c r="E18">
        <v>2.5347222222222219E-2</v>
      </c>
      <c r="F18">
        <v>2.7245370370370368E-2</v>
      </c>
      <c r="G18">
        <v>3.108796296296296E-2</v>
      </c>
      <c r="H18">
        <v>5.3113425925925932E-2</v>
      </c>
      <c r="I18">
        <v>2.8715277777777781E-2</v>
      </c>
      <c r="J18">
        <v>2.1678240740740738E-2</v>
      </c>
      <c r="K18">
        <v>1.8402777777777778E-2</v>
      </c>
      <c r="L18">
        <v>1.6851851851851851E-2</v>
      </c>
      <c r="M18">
        <v>2.0972222222222222E-2</v>
      </c>
      <c r="N18">
        <v>2.6921296296296294E-2</v>
      </c>
      <c r="O18">
        <v>2.7870370370370368E-2</v>
      </c>
      <c r="P18">
        <v>3.3252314814814811E-2</v>
      </c>
      <c r="Q18">
        <v>1.7881944444444443E-2</v>
      </c>
      <c r="R18">
        <v>2.8067129629629626E-2</v>
      </c>
      <c r="S18">
        <v>2.2210648148148149E-2</v>
      </c>
      <c r="T18">
        <v>2.4999999999999998E-2</v>
      </c>
      <c r="U18">
        <v>3.3750000000000002E-2</v>
      </c>
      <c r="V18">
        <v>3.2384259259259258E-2</v>
      </c>
      <c r="W18">
        <v>2.5509259259259259E-2</v>
      </c>
      <c r="X18">
        <v>4.1296296296296296E-2</v>
      </c>
      <c r="Y18">
        <v>3.1307870370370368E-2</v>
      </c>
    </row>
    <row r="19" spans="1:25" x14ac:dyDescent="0.25">
      <c r="A19" s="2">
        <f>SUM(Epic[[#This Row],[Week 1]:[Week 21]])</f>
        <v>0.59910879629629643</v>
      </c>
      <c r="B19" s="2" t="s">
        <v>106</v>
      </c>
      <c r="C19" s="1" t="s">
        <v>25</v>
      </c>
      <c r="D19" s="1">
        <f>COUNT(Epic[[#This Row],[Week 1]:[Week 21]])</f>
        <v>21</v>
      </c>
      <c r="E19">
        <v>2.390046296296296E-2</v>
      </c>
      <c r="F19">
        <v>3.4097222222222223E-2</v>
      </c>
      <c r="G19">
        <v>2.8761574074074075E-2</v>
      </c>
      <c r="H19">
        <v>3.0520833333333334E-2</v>
      </c>
      <c r="I19">
        <v>2.8240740740740736E-2</v>
      </c>
      <c r="J19">
        <v>2.045138888888889E-2</v>
      </c>
      <c r="K19">
        <v>2.6689814814814816E-2</v>
      </c>
      <c r="L19">
        <v>2.1736111111111112E-2</v>
      </c>
      <c r="M19">
        <v>2.2013888888888888E-2</v>
      </c>
      <c r="N19">
        <v>2.7546296296296294E-2</v>
      </c>
      <c r="O19">
        <v>2.5729166666666664E-2</v>
      </c>
      <c r="P19">
        <v>3.4861111111111114E-2</v>
      </c>
      <c r="Q19">
        <v>2.2581018518518518E-2</v>
      </c>
      <c r="R19">
        <v>2.4236111111111111E-2</v>
      </c>
      <c r="S19">
        <v>2.7719907407407405E-2</v>
      </c>
      <c r="T19">
        <v>2.9710648148148149E-2</v>
      </c>
      <c r="U19">
        <v>3.4097222222222223E-2</v>
      </c>
      <c r="V19">
        <v>3.2824074074074075E-2</v>
      </c>
      <c r="W19">
        <v>2.7256944444444445E-2</v>
      </c>
      <c r="X19">
        <v>4.3506944444444445E-2</v>
      </c>
      <c r="Y19">
        <v>3.2627314814814817E-2</v>
      </c>
    </row>
    <row r="20" spans="1:25" x14ac:dyDescent="0.25">
      <c r="A20" s="2">
        <f>SUM(Epic[[#This Row],[Week 1]:[Week 21]])</f>
        <v>0.83172453703703686</v>
      </c>
      <c r="B20" s="2" t="s">
        <v>106</v>
      </c>
      <c r="C20" s="1" t="s">
        <v>9</v>
      </c>
      <c r="D20" s="1">
        <f>COUNT(Epic[[#This Row],[Week 1]:[Week 21]])</f>
        <v>21</v>
      </c>
      <c r="E20">
        <v>3.6354166666666667E-2</v>
      </c>
      <c r="F20">
        <v>3.9166666666666662E-2</v>
      </c>
      <c r="G20">
        <v>4.9861111111111106E-2</v>
      </c>
      <c r="H20">
        <v>5.1423611111111107E-2</v>
      </c>
      <c r="I20">
        <v>3.3159722222222222E-2</v>
      </c>
      <c r="J20">
        <v>3.108796296296296E-2</v>
      </c>
      <c r="K20">
        <v>3.1458333333333331E-2</v>
      </c>
      <c r="L20">
        <v>3.7627314814814815E-2</v>
      </c>
      <c r="M20">
        <v>2.9270833333333333E-2</v>
      </c>
      <c r="N20">
        <v>3.6215277777777777E-2</v>
      </c>
      <c r="O20">
        <v>2.659722222222222E-2</v>
      </c>
      <c r="P20">
        <v>4.3518518518518519E-2</v>
      </c>
      <c r="Q20">
        <v>4.7268518518518515E-2</v>
      </c>
      <c r="R20">
        <v>2.9212962962962965E-2</v>
      </c>
      <c r="S20">
        <v>3.4895833333333334E-2</v>
      </c>
      <c r="T20">
        <v>4.7604166666666663E-2</v>
      </c>
      <c r="U20">
        <v>4.0752314814814811E-2</v>
      </c>
      <c r="V20">
        <v>4.3310185185185181E-2</v>
      </c>
      <c r="W20">
        <v>5.4479166666666669E-2</v>
      </c>
      <c r="X20">
        <v>4.5312499999999999E-2</v>
      </c>
      <c r="Y20">
        <v>4.3148148148148151E-2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E1F16-3945-407B-B092-039451D56755}">
  <dimension ref="A1:Y75"/>
  <sheetViews>
    <sheetView workbookViewId="0">
      <selection activeCell="A2" sqref="A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27" width="12" bestFit="1" customWidth="1"/>
  </cols>
  <sheetData>
    <row r="1" spans="1:25" x14ac:dyDescent="0.25">
      <c r="A1" t="s">
        <v>104</v>
      </c>
      <c r="B1" t="s">
        <v>106</v>
      </c>
      <c r="C1" t="s">
        <v>0</v>
      </c>
      <c r="D1" t="s">
        <v>105</v>
      </c>
      <c r="E1" t="s">
        <v>5</v>
      </c>
      <c r="F1" t="s">
        <v>2</v>
      </c>
      <c r="G1" t="s">
        <v>58</v>
      </c>
      <c r="H1" t="s">
        <v>64</v>
      </c>
      <c r="I1" t="s">
        <v>70</v>
      </c>
      <c r="J1" t="s">
        <v>74</v>
      </c>
      <c r="K1" t="s">
        <v>77</v>
      </c>
      <c r="L1" t="s">
        <v>84</v>
      </c>
      <c r="M1" t="s">
        <v>69</v>
      </c>
      <c r="N1" t="s">
        <v>63</v>
      </c>
      <c r="O1" t="s">
        <v>76</v>
      </c>
      <c r="P1" t="s">
        <v>83</v>
      </c>
      <c r="Q1" t="s">
        <v>85</v>
      </c>
      <c r="R1" t="s">
        <v>89</v>
      </c>
      <c r="S1" t="s">
        <v>88</v>
      </c>
      <c r="T1" t="s">
        <v>92</v>
      </c>
      <c r="U1" t="s">
        <v>90</v>
      </c>
      <c r="V1" t="s">
        <v>98</v>
      </c>
      <c r="W1" t="s">
        <v>99</v>
      </c>
      <c r="X1" t="s">
        <v>4</v>
      </c>
      <c r="Y1" t="s">
        <v>94</v>
      </c>
    </row>
    <row r="2" spans="1:25" hidden="1" x14ac:dyDescent="0.25">
      <c r="A2" s="2">
        <f>SUM(Insanity[[#This Row],[Week 1]:[Week 21]])</f>
        <v>1.6736111111111111E-2</v>
      </c>
      <c r="B2" s="1" t="s">
        <v>106</v>
      </c>
      <c r="C2" s="1" t="s">
        <v>87</v>
      </c>
      <c r="D2" s="1">
        <f>COUNT(Insanity[[#This Row],[Week 1]:[Week 21]])</f>
        <v>1</v>
      </c>
      <c r="S2">
        <v>1.6736111111111111E-2</v>
      </c>
    </row>
    <row r="3" spans="1:25" hidden="1" x14ac:dyDescent="0.25">
      <c r="A3" s="2">
        <f>SUM(Insanity[[#This Row],[Week 1]:[Week 21]])</f>
        <v>1.8402777777777778E-2</v>
      </c>
      <c r="B3" s="1" t="s">
        <v>106</v>
      </c>
      <c r="C3" s="1" t="s">
        <v>67</v>
      </c>
      <c r="D3" s="1">
        <f>COUNT(Insanity[[#This Row],[Week 1]:[Week 21]])</f>
        <v>1</v>
      </c>
      <c r="H3">
        <v>1.8402777777777778E-2</v>
      </c>
    </row>
    <row r="4" spans="1:25" hidden="1" x14ac:dyDescent="0.25">
      <c r="A4" s="2">
        <f>SUM(Insanity[[#This Row],[Week 1]:[Week 21]])</f>
        <v>1.9074074074074073E-2</v>
      </c>
      <c r="B4" s="1" t="s">
        <v>106</v>
      </c>
      <c r="C4" s="1" t="s">
        <v>55</v>
      </c>
      <c r="D4" s="1">
        <f>COUNT(Insanity[[#This Row],[Week 1]:[Week 21]])</f>
        <v>1</v>
      </c>
      <c r="F4">
        <v>1.9074074074074073E-2</v>
      </c>
    </row>
    <row r="5" spans="1:25" hidden="1" x14ac:dyDescent="0.25">
      <c r="A5" s="2">
        <f>SUM(Insanity[[#This Row],[Week 1]:[Week 21]])</f>
        <v>1.9375E-2</v>
      </c>
      <c r="B5" s="1" t="s">
        <v>106</v>
      </c>
      <c r="C5" s="1" t="s">
        <v>65</v>
      </c>
      <c r="D5" s="1">
        <f>COUNT(Insanity[[#This Row],[Week 1]:[Week 21]])</f>
        <v>1</v>
      </c>
      <c r="H5">
        <v>1.9375E-2</v>
      </c>
    </row>
    <row r="6" spans="1:25" hidden="1" x14ac:dyDescent="0.25">
      <c r="A6" s="2">
        <f>SUM(Insanity[[#This Row],[Week 1]:[Week 21]])</f>
        <v>1.9641203703703706E-2</v>
      </c>
      <c r="B6" s="1" t="s">
        <v>106</v>
      </c>
      <c r="C6" s="1" t="s">
        <v>75</v>
      </c>
      <c r="D6" s="1">
        <f>COUNT(Insanity[[#This Row],[Week 1]:[Week 21]])</f>
        <v>1</v>
      </c>
      <c r="J6">
        <v>1.9641203703703706E-2</v>
      </c>
    </row>
    <row r="7" spans="1:25" hidden="1" x14ac:dyDescent="0.25">
      <c r="A7" s="2">
        <f>SUM(Insanity[[#This Row],[Week 1]:[Week 21]])</f>
        <v>2.0243055555555552E-2</v>
      </c>
      <c r="B7" s="1" t="s">
        <v>106</v>
      </c>
      <c r="C7" s="1" t="s">
        <v>107</v>
      </c>
      <c r="D7" s="1">
        <f>COUNT(Insanity[[#This Row],[Week 1]:[Week 21]])</f>
        <v>1</v>
      </c>
      <c r="E7">
        <v>2.0243055555555552E-2</v>
      </c>
    </row>
    <row r="8" spans="1:25" hidden="1" x14ac:dyDescent="0.25">
      <c r="A8" s="2">
        <f>SUM(Insanity[[#This Row],[Week 1]:[Week 21]])</f>
        <v>2.0393518518518519E-2</v>
      </c>
      <c r="B8" s="1" t="s">
        <v>106</v>
      </c>
      <c r="C8" s="1" t="s">
        <v>93</v>
      </c>
      <c r="D8" s="1">
        <f>COUNT(Insanity[[#This Row],[Week 1]:[Week 21]])</f>
        <v>1</v>
      </c>
      <c r="R8">
        <v>2.0393518518518519E-2</v>
      </c>
    </row>
    <row r="9" spans="1:25" hidden="1" x14ac:dyDescent="0.25">
      <c r="A9" s="2">
        <f>SUM(Insanity[[#This Row],[Week 1]:[Week 21]])</f>
        <v>2.2164351851851852E-2</v>
      </c>
      <c r="B9" s="1" t="s">
        <v>106</v>
      </c>
      <c r="C9" s="1" t="s">
        <v>1</v>
      </c>
      <c r="D9" s="1">
        <f>COUNT(Insanity[[#This Row],[Week 1]:[Week 21]])</f>
        <v>1</v>
      </c>
      <c r="F9">
        <v>2.2164351851851852E-2</v>
      </c>
    </row>
    <row r="10" spans="1:25" hidden="1" x14ac:dyDescent="0.25">
      <c r="A10" s="2">
        <f>SUM(Insanity[[#This Row],[Week 1]:[Week 21]])</f>
        <v>2.4918981481481483E-2</v>
      </c>
      <c r="B10" s="1" t="s">
        <v>106</v>
      </c>
      <c r="C10" s="1" t="s">
        <v>102</v>
      </c>
      <c r="D10" s="1">
        <f>COUNT(Insanity[[#This Row],[Week 1]:[Week 21]])</f>
        <v>1</v>
      </c>
      <c r="G10">
        <v>2.4918981481481483E-2</v>
      </c>
    </row>
    <row r="11" spans="1:25" hidden="1" x14ac:dyDescent="0.25">
      <c r="A11" s="2">
        <f>SUM(Insanity[[#This Row],[Week 1]:[Week 21]])</f>
        <v>2.6111111111111113E-2</v>
      </c>
      <c r="B11" s="1" t="s">
        <v>106</v>
      </c>
      <c r="C11" s="1" t="s">
        <v>42</v>
      </c>
      <c r="D11" s="1">
        <f>COUNT(Insanity[[#This Row],[Week 1]:[Week 21]])</f>
        <v>1</v>
      </c>
      <c r="J11">
        <v>2.6111111111111113E-2</v>
      </c>
    </row>
    <row r="12" spans="1:25" hidden="1" x14ac:dyDescent="0.25">
      <c r="A12" s="2">
        <f>SUM(Insanity[[#This Row],[Week 1]:[Week 21]])</f>
        <v>2.6736111111111113E-2</v>
      </c>
      <c r="B12" s="1" t="s">
        <v>106</v>
      </c>
      <c r="C12" s="1" t="s">
        <v>96</v>
      </c>
      <c r="D12" s="1">
        <f>COUNT(Insanity[[#This Row],[Week 1]:[Week 21]])</f>
        <v>1</v>
      </c>
      <c r="S12">
        <v>2.6736111111111113E-2</v>
      </c>
    </row>
    <row r="13" spans="1:25" hidden="1" x14ac:dyDescent="0.25">
      <c r="A13" s="2">
        <f>SUM(Insanity[[#This Row],[Week 1]:[Week 21]])</f>
        <v>2.7141203703703706E-2</v>
      </c>
      <c r="B13" s="1" t="s">
        <v>106</v>
      </c>
      <c r="C13" s="1" t="s">
        <v>78</v>
      </c>
      <c r="D13" s="1">
        <f>COUNT(Insanity[[#This Row],[Week 1]:[Week 21]])</f>
        <v>1</v>
      </c>
      <c r="K13">
        <v>2.7141203703703706E-2</v>
      </c>
    </row>
    <row r="14" spans="1:25" hidden="1" x14ac:dyDescent="0.25">
      <c r="A14" s="2">
        <f>SUM(Insanity[[#This Row],[Week 1]:[Week 21]])</f>
        <v>2.9641203703703701E-2</v>
      </c>
      <c r="B14" s="1" t="s">
        <v>106</v>
      </c>
      <c r="C14" s="1" t="s">
        <v>37</v>
      </c>
      <c r="D14" s="1">
        <f>COUNT(Insanity[[#This Row],[Week 1]:[Week 21]])</f>
        <v>1</v>
      </c>
      <c r="E14">
        <v>2.9641203703703701E-2</v>
      </c>
    </row>
    <row r="15" spans="1:25" hidden="1" x14ac:dyDescent="0.25">
      <c r="A15" s="2">
        <f>SUM(Insanity[[#This Row],[Week 1]:[Week 21]])</f>
        <v>3.2245370370370369E-2</v>
      </c>
      <c r="B15" s="1" t="s">
        <v>106</v>
      </c>
      <c r="C15" s="1" t="s">
        <v>14</v>
      </c>
      <c r="D15" s="1">
        <f>COUNT(Insanity[[#This Row],[Week 1]:[Week 21]])</f>
        <v>1</v>
      </c>
      <c r="E15">
        <v>3.2245370370370369E-2</v>
      </c>
    </row>
    <row r="16" spans="1:25" hidden="1" x14ac:dyDescent="0.25">
      <c r="A16" s="2">
        <f>SUM(Insanity[[#This Row],[Week 1]:[Week 21]])</f>
        <v>3.2638888888888891E-2</v>
      </c>
      <c r="B16" s="1" t="s">
        <v>106</v>
      </c>
      <c r="C16" s="1" t="s">
        <v>11</v>
      </c>
      <c r="D16" s="1">
        <f>COUNT(Insanity[[#This Row],[Week 1]:[Week 21]])</f>
        <v>1</v>
      </c>
      <c r="E16">
        <v>3.2638888888888891E-2</v>
      </c>
    </row>
    <row r="17" spans="1:21" hidden="1" x14ac:dyDescent="0.25">
      <c r="A17" s="2">
        <f>SUM(Insanity[[#This Row],[Week 1]:[Week 21]])</f>
        <v>3.6342592592592593E-2</v>
      </c>
      <c r="B17" s="1" t="s">
        <v>106</v>
      </c>
      <c r="C17" s="1" t="s">
        <v>20</v>
      </c>
      <c r="D17" s="1">
        <f>COUNT(Insanity[[#This Row],[Week 1]:[Week 21]])</f>
        <v>1</v>
      </c>
      <c r="E17">
        <v>3.6342592592592593E-2</v>
      </c>
    </row>
    <row r="18" spans="1:21" hidden="1" x14ac:dyDescent="0.25">
      <c r="A18" s="2">
        <f>SUM(Insanity[[#This Row],[Week 1]:[Week 21]])</f>
        <v>3.6712962962962961E-2</v>
      </c>
      <c r="B18" s="1" t="s">
        <v>106</v>
      </c>
      <c r="C18" s="1" t="s">
        <v>66</v>
      </c>
      <c r="D18" s="1">
        <f>COUNT(Insanity[[#This Row],[Week 1]:[Week 21]])</f>
        <v>2</v>
      </c>
      <c r="N18">
        <v>2.1365740740740741E-2</v>
      </c>
      <c r="S18">
        <v>1.5347222222222222E-2</v>
      </c>
    </row>
    <row r="19" spans="1:21" hidden="1" x14ac:dyDescent="0.25">
      <c r="A19" s="2">
        <f>SUM(Insanity[[#This Row],[Week 1]:[Week 21]])</f>
        <v>3.7766203703703705E-2</v>
      </c>
      <c r="B19" s="1" t="s">
        <v>106</v>
      </c>
      <c r="C19" s="1" t="s">
        <v>26</v>
      </c>
      <c r="D19" s="1">
        <f>COUNT(Insanity[[#This Row],[Week 1]:[Week 21]])</f>
        <v>1</v>
      </c>
      <c r="H19">
        <v>3.7766203703703705E-2</v>
      </c>
    </row>
    <row r="20" spans="1:21" hidden="1" x14ac:dyDescent="0.25">
      <c r="A20" s="2">
        <f>SUM(Insanity[[#This Row],[Week 1]:[Week 21]])</f>
        <v>3.9606481481481479E-2</v>
      </c>
      <c r="B20" s="1" t="s">
        <v>106</v>
      </c>
      <c r="C20" s="1" t="s">
        <v>71</v>
      </c>
      <c r="D20" s="1">
        <f>COUNT(Insanity[[#This Row],[Week 1]:[Week 21]])</f>
        <v>1</v>
      </c>
      <c r="I20">
        <v>3.9606481481481479E-2</v>
      </c>
    </row>
    <row r="21" spans="1:21" hidden="1" x14ac:dyDescent="0.25">
      <c r="A21" s="2">
        <f>SUM(Insanity[[#This Row],[Week 1]:[Week 21]])</f>
        <v>3.9803240740740743E-2</v>
      </c>
      <c r="B21" s="1" t="s">
        <v>106</v>
      </c>
      <c r="C21" s="1" t="s">
        <v>80</v>
      </c>
      <c r="D21" s="1">
        <f>COUNT(Insanity[[#This Row],[Week 1]:[Week 21]])</f>
        <v>1</v>
      </c>
      <c r="K21">
        <v>3.9803240740740743E-2</v>
      </c>
    </row>
    <row r="22" spans="1:21" hidden="1" x14ac:dyDescent="0.25">
      <c r="A22" s="2">
        <f>SUM(Insanity[[#This Row],[Week 1]:[Week 21]])</f>
        <v>4.0300925925925928E-2</v>
      </c>
      <c r="B22" s="1" t="s">
        <v>106</v>
      </c>
      <c r="C22" s="1" t="s">
        <v>6</v>
      </c>
      <c r="D22" s="1">
        <f>COUNT(Insanity[[#This Row],[Week 1]:[Week 21]])</f>
        <v>2</v>
      </c>
      <c r="E22">
        <v>2.1168981481481483E-2</v>
      </c>
      <c r="F22">
        <v>1.9131944444444444E-2</v>
      </c>
    </row>
    <row r="23" spans="1:21" hidden="1" x14ac:dyDescent="0.25">
      <c r="A23" s="2">
        <f>SUM(Insanity[[#This Row],[Week 1]:[Week 21]])</f>
        <v>4.5243055555555557E-2</v>
      </c>
      <c r="B23" s="1" t="s">
        <v>106</v>
      </c>
      <c r="C23" s="1" t="s">
        <v>24</v>
      </c>
      <c r="D23" s="1">
        <f>COUNT(Insanity[[#This Row],[Week 1]:[Week 21]])</f>
        <v>1</v>
      </c>
      <c r="E23">
        <v>4.5243055555555557E-2</v>
      </c>
    </row>
    <row r="24" spans="1:21" hidden="1" x14ac:dyDescent="0.25">
      <c r="A24" s="2">
        <f>SUM(Insanity[[#This Row],[Week 1]:[Week 21]])</f>
        <v>4.6296296296296294E-2</v>
      </c>
      <c r="B24" s="1" t="s">
        <v>106</v>
      </c>
      <c r="C24" s="1" t="s">
        <v>51</v>
      </c>
      <c r="D24" s="1">
        <f>COUNT(Insanity[[#This Row],[Week 1]:[Week 21]])</f>
        <v>3</v>
      </c>
      <c r="G24">
        <v>1.8657407407407407E-2</v>
      </c>
      <c r="J24">
        <v>1.3865740740740739E-2</v>
      </c>
      <c r="S24">
        <v>1.3773148148148147E-2</v>
      </c>
    </row>
    <row r="25" spans="1:21" hidden="1" x14ac:dyDescent="0.25">
      <c r="A25" s="2">
        <f>SUM(Insanity[[#This Row],[Week 1]:[Week 21]])</f>
        <v>4.7569444444444442E-2</v>
      </c>
      <c r="B25" s="1" t="s">
        <v>106</v>
      </c>
      <c r="C25" s="1" t="s">
        <v>109</v>
      </c>
      <c r="D25" s="1">
        <f>COUNT(Insanity[[#This Row],[Week 1]:[Week 21]])</f>
        <v>2</v>
      </c>
      <c r="E25">
        <v>2.2430555555555554E-2</v>
      </c>
      <c r="F25">
        <v>2.5138888888888891E-2</v>
      </c>
    </row>
    <row r="26" spans="1:21" hidden="1" x14ac:dyDescent="0.25">
      <c r="A26" s="2">
        <f>SUM(Insanity[[#This Row],[Week 1]:[Week 21]])</f>
        <v>4.77662037037037E-2</v>
      </c>
      <c r="B26" s="1" t="s">
        <v>106</v>
      </c>
      <c r="C26" s="1" t="s">
        <v>15</v>
      </c>
      <c r="D26" s="1">
        <f>COUNT(Insanity[[#This Row],[Week 1]:[Week 21]])</f>
        <v>2</v>
      </c>
      <c r="E26">
        <v>2.3379629629629629E-2</v>
      </c>
      <c r="F26">
        <v>2.4386574074074074E-2</v>
      </c>
    </row>
    <row r="27" spans="1:21" hidden="1" x14ac:dyDescent="0.25">
      <c r="A27" s="2">
        <f>SUM(Insanity[[#This Row],[Week 1]:[Week 21]])</f>
        <v>5.0706018518518518E-2</v>
      </c>
      <c r="B27" s="1" t="s">
        <v>106</v>
      </c>
      <c r="C27" s="1" t="s">
        <v>27</v>
      </c>
      <c r="D27" s="1">
        <f>COUNT(Insanity[[#This Row],[Week 1]:[Week 21]])</f>
        <v>2</v>
      </c>
      <c r="E27">
        <v>2.6226851851851852E-2</v>
      </c>
      <c r="F27">
        <v>2.4479166666666666E-2</v>
      </c>
    </row>
    <row r="28" spans="1:21" hidden="1" x14ac:dyDescent="0.25">
      <c r="A28" s="2">
        <f>SUM(Insanity[[#This Row],[Week 1]:[Week 21]])</f>
        <v>5.1898148148148145E-2</v>
      </c>
      <c r="B28" s="1" t="s">
        <v>106</v>
      </c>
      <c r="C28" s="1" t="s">
        <v>103</v>
      </c>
      <c r="D28" s="1">
        <f>COUNT(Insanity[[#This Row],[Week 1]:[Week 21]])</f>
        <v>3</v>
      </c>
      <c r="E28">
        <v>1.6284722222222221E-2</v>
      </c>
      <c r="F28">
        <v>1.6828703703703703E-2</v>
      </c>
      <c r="U28">
        <v>1.8784722222222223E-2</v>
      </c>
    </row>
    <row r="29" spans="1:21" hidden="1" x14ac:dyDescent="0.25">
      <c r="A29" s="2">
        <f>SUM(Insanity[[#This Row],[Week 1]:[Week 21]])</f>
        <v>5.5150462962962957E-2</v>
      </c>
      <c r="B29" s="1" t="s">
        <v>106</v>
      </c>
      <c r="C29" s="1" t="s">
        <v>16</v>
      </c>
      <c r="D29" s="1">
        <f>COUNT(Insanity[[#This Row],[Week 1]:[Week 21]])</f>
        <v>2</v>
      </c>
      <c r="E29">
        <v>2.9780092592592594E-2</v>
      </c>
      <c r="F29">
        <v>2.5370370370370366E-2</v>
      </c>
    </row>
    <row r="30" spans="1:21" hidden="1" x14ac:dyDescent="0.25">
      <c r="A30" s="2">
        <f>SUM(Insanity[[#This Row],[Week 1]:[Week 21]])</f>
        <v>5.7268518518518524E-2</v>
      </c>
      <c r="B30" s="1" t="s">
        <v>106</v>
      </c>
      <c r="C30" s="1" t="s">
        <v>7</v>
      </c>
      <c r="D30" s="1">
        <f>COUNT(Insanity[[#This Row],[Week 1]:[Week 21]])</f>
        <v>3</v>
      </c>
      <c r="E30">
        <v>1.8090277777777778E-2</v>
      </c>
      <c r="R30">
        <v>1.9293981481481485E-2</v>
      </c>
      <c r="S30">
        <v>1.9884259259259258E-2</v>
      </c>
    </row>
    <row r="31" spans="1:21" hidden="1" x14ac:dyDescent="0.25">
      <c r="A31" s="2">
        <f>SUM(Insanity[[#This Row],[Week 1]:[Week 21]])</f>
        <v>5.8078703703703702E-2</v>
      </c>
      <c r="B31" s="1" t="s">
        <v>106</v>
      </c>
      <c r="C31" s="1" t="s">
        <v>30</v>
      </c>
      <c r="D31" s="1">
        <f>COUNT(Insanity[[#This Row],[Week 1]:[Week 21]])</f>
        <v>2</v>
      </c>
      <c r="E31">
        <v>3.0092592592592591E-2</v>
      </c>
      <c r="F31">
        <v>2.7986111111111111E-2</v>
      </c>
    </row>
    <row r="32" spans="1:21" hidden="1" x14ac:dyDescent="0.25">
      <c r="A32" s="2">
        <f>SUM(Insanity[[#This Row],[Week 1]:[Week 21]])</f>
        <v>5.8692129629629636E-2</v>
      </c>
      <c r="B32" s="1" t="s">
        <v>106</v>
      </c>
      <c r="C32" s="1" t="s">
        <v>8</v>
      </c>
      <c r="D32" s="1">
        <f>COUNT(Insanity[[#This Row],[Week 1]:[Week 21]])</f>
        <v>2</v>
      </c>
      <c r="E32">
        <v>2.5300925925925925E-2</v>
      </c>
      <c r="L32">
        <v>3.3391203703703708E-2</v>
      </c>
    </row>
    <row r="33" spans="1:25" hidden="1" x14ac:dyDescent="0.25">
      <c r="A33" s="2">
        <f>SUM(Insanity[[#This Row],[Week 1]:[Week 21]])</f>
        <v>5.9664351851851843E-2</v>
      </c>
      <c r="B33" s="1" t="s">
        <v>106</v>
      </c>
      <c r="C33" s="1" t="s">
        <v>10</v>
      </c>
      <c r="D33" s="1">
        <f>COUNT(Insanity[[#This Row],[Week 1]:[Week 21]])</f>
        <v>2</v>
      </c>
      <c r="E33">
        <v>3.2372685185185185E-2</v>
      </c>
      <c r="F33">
        <v>2.7291666666666662E-2</v>
      </c>
    </row>
    <row r="34" spans="1:25" hidden="1" x14ac:dyDescent="0.25">
      <c r="A34" s="2">
        <f>SUM(Insanity[[#This Row],[Week 1]:[Week 21]])</f>
        <v>6.2881944444444449E-2</v>
      </c>
      <c r="B34" s="1" t="s">
        <v>106</v>
      </c>
      <c r="C34" s="1" t="s">
        <v>68</v>
      </c>
      <c r="D34" s="1">
        <f>COUNT(Insanity[[#This Row],[Week 1]:[Week 21]])</f>
        <v>2</v>
      </c>
      <c r="H34">
        <v>3.2337962962962964E-2</v>
      </c>
      <c r="M34">
        <v>3.0543981481481481E-2</v>
      </c>
    </row>
    <row r="35" spans="1:25" hidden="1" x14ac:dyDescent="0.25">
      <c r="A35" s="2">
        <f>SUM(Insanity[[#This Row],[Week 1]:[Week 21]])</f>
        <v>6.385416666666667E-2</v>
      </c>
      <c r="B35" s="1" t="s">
        <v>106</v>
      </c>
      <c r="C35" s="1" t="s">
        <v>91</v>
      </c>
      <c r="D35" s="1">
        <f>COUNT(Insanity[[#This Row],[Week 1]:[Week 21]])</f>
        <v>2</v>
      </c>
      <c r="O35">
        <v>3.3263888888888891E-2</v>
      </c>
      <c r="S35">
        <v>3.0590277777777775E-2</v>
      </c>
    </row>
    <row r="36" spans="1:25" hidden="1" x14ac:dyDescent="0.25">
      <c r="A36" s="2">
        <f>SUM(Insanity[[#This Row],[Week 1]:[Week 21]])</f>
        <v>6.6921296296296298E-2</v>
      </c>
      <c r="B36" s="1" t="s">
        <v>106</v>
      </c>
      <c r="C36" s="1" t="s">
        <v>45</v>
      </c>
      <c r="D36" s="1">
        <f>COUNT(Insanity[[#This Row],[Week 1]:[Week 21]])</f>
        <v>1</v>
      </c>
      <c r="E36">
        <v>6.6921296296296298E-2</v>
      </c>
    </row>
    <row r="37" spans="1:25" hidden="1" x14ac:dyDescent="0.25">
      <c r="A37" s="2">
        <f>SUM(Insanity[[#This Row],[Week 1]:[Week 21]])</f>
        <v>6.9479166666666661E-2</v>
      </c>
      <c r="B37" s="1" t="s">
        <v>106</v>
      </c>
      <c r="C37" s="1" t="s">
        <v>23</v>
      </c>
      <c r="D37" s="1">
        <f>COUNT(Insanity[[#This Row],[Week 1]:[Week 21]])</f>
        <v>2</v>
      </c>
      <c r="E37">
        <v>4.445601851851852E-2</v>
      </c>
      <c r="J37">
        <v>2.5023148148148145E-2</v>
      </c>
    </row>
    <row r="38" spans="1:25" hidden="1" x14ac:dyDescent="0.25">
      <c r="A38" s="2">
        <f>SUM(Insanity[[#This Row],[Week 1]:[Week 21]])</f>
        <v>7.0868055555555545E-2</v>
      </c>
      <c r="B38" s="1" t="s">
        <v>106</v>
      </c>
      <c r="C38" s="1" t="s">
        <v>19</v>
      </c>
      <c r="D38" s="1">
        <f>COUNT(Insanity[[#This Row],[Week 1]:[Week 21]])</f>
        <v>2</v>
      </c>
      <c r="E38">
        <v>3.532407407407407E-2</v>
      </c>
      <c r="F38">
        <v>3.5543981481481475E-2</v>
      </c>
    </row>
    <row r="39" spans="1:25" hidden="1" x14ac:dyDescent="0.25">
      <c r="A39" s="2">
        <f>SUM(Insanity[[#This Row],[Week 1]:[Week 21]])</f>
        <v>7.3101851851851848E-2</v>
      </c>
      <c r="B39" s="1" t="s">
        <v>106</v>
      </c>
      <c r="C39" s="1" t="s">
        <v>95</v>
      </c>
      <c r="D39" s="1">
        <f>COUNT(Insanity[[#This Row],[Week 1]:[Week 21]])</f>
        <v>2</v>
      </c>
      <c r="W39">
        <v>4.02662037037037E-2</v>
      </c>
      <c r="Y39">
        <v>3.2835648148148149E-2</v>
      </c>
    </row>
    <row r="40" spans="1:25" hidden="1" x14ac:dyDescent="0.25">
      <c r="A40" s="2">
        <f>SUM(Insanity[[#This Row],[Week 1]:[Week 21]])</f>
        <v>7.5439814814814821E-2</v>
      </c>
      <c r="B40" s="1" t="s">
        <v>106</v>
      </c>
      <c r="C40" s="1" t="s">
        <v>54</v>
      </c>
      <c r="D40" s="1">
        <f>COUNT(Insanity[[#This Row],[Week 1]:[Week 21]])</f>
        <v>2</v>
      </c>
      <c r="G40">
        <v>4.0335648148148148E-2</v>
      </c>
      <c r="S40">
        <v>3.5104166666666665E-2</v>
      </c>
    </row>
    <row r="41" spans="1:25" hidden="1" x14ac:dyDescent="0.25">
      <c r="A41" s="2">
        <f>SUM(Insanity[[#This Row],[Week 1]:[Week 21]])</f>
        <v>7.5914351851851858E-2</v>
      </c>
      <c r="B41" s="1" t="s">
        <v>106</v>
      </c>
      <c r="C41" s="1" t="s">
        <v>41</v>
      </c>
      <c r="D41" s="1">
        <f>COUNT(Insanity[[#This Row],[Week 1]:[Week 21]])</f>
        <v>3</v>
      </c>
      <c r="E41">
        <v>2.1597222222222223E-2</v>
      </c>
      <c r="F41">
        <v>2.476851851851852E-2</v>
      </c>
      <c r="G41">
        <v>2.9548611111111109E-2</v>
      </c>
    </row>
    <row r="42" spans="1:25" hidden="1" x14ac:dyDescent="0.25">
      <c r="A42" s="2">
        <f>SUM(Insanity[[#This Row],[Week 1]:[Week 21]])</f>
        <v>7.9641203703703714E-2</v>
      </c>
      <c r="B42" s="1" t="s">
        <v>106</v>
      </c>
      <c r="C42" s="1" t="s">
        <v>31</v>
      </c>
      <c r="D42" s="1">
        <f>COUNT(Insanity[[#This Row],[Week 1]:[Week 21]])</f>
        <v>4</v>
      </c>
      <c r="E42">
        <v>1.7037037037037038E-2</v>
      </c>
      <c r="F42">
        <v>1.8888888888888889E-2</v>
      </c>
      <c r="M42">
        <v>1.9351851851851853E-2</v>
      </c>
      <c r="V42">
        <v>2.4363425925925927E-2</v>
      </c>
    </row>
    <row r="43" spans="1:25" hidden="1" x14ac:dyDescent="0.25">
      <c r="A43" s="2">
        <f>SUM(Insanity[[#This Row],[Week 1]:[Week 21]])</f>
        <v>8.037037037037037E-2</v>
      </c>
      <c r="B43" s="1" t="s">
        <v>106</v>
      </c>
      <c r="C43" s="1" t="s">
        <v>101</v>
      </c>
      <c r="D43" s="1">
        <f>COUNT(Insanity[[#This Row],[Week 1]:[Week 21]])</f>
        <v>3</v>
      </c>
      <c r="E43">
        <v>2.7268518518518515E-2</v>
      </c>
      <c r="F43">
        <v>2.4108796296296298E-2</v>
      </c>
      <c r="G43">
        <v>2.8993055555555553E-2</v>
      </c>
    </row>
    <row r="44" spans="1:25" hidden="1" x14ac:dyDescent="0.25">
      <c r="A44" s="2">
        <f>SUM(Insanity[[#This Row],[Week 1]:[Week 21]])</f>
        <v>8.6319444444444449E-2</v>
      </c>
      <c r="B44" s="1" t="s">
        <v>106</v>
      </c>
      <c r="C44" s="1" t="s">
        <v>50</v>
      </c>
      <c r="D44" s="1">
        <f>COUNT(Insanity[[#This Row],[Week 1]:[Week 21]])</f>
        <v>2</v>
      </c>
      <c r="E44">
        <v>3.3773148148148149E-2</v>
      </c>
      <c r="G44">
        <v>5.2546296296296306E-2</v>
      </c>
    </row>
    <row r="45" spans="1:25" hidden="1" x14ac:dyDescent="0.25">
      <c r="A45" s="2">
        <f>SUM(Insanity[[#This Row],[Week 1]:[Week 21]])</f>
        <v>8.7164351851851854E-2</v>
      </c>
      <c r="B45" s="1" t="s">
        <v>106</v>
      </c>
      <c r="C45" s="1" t="s">
        <v>39</v>
      </c>
      <c r="D45" s="1">
        <f>COUNT(Insanity[[#This Row],[Week 1]:[Week 21]])</f>
        <v>3</v>
      </c>
      <c r="E45">
        <v>2.6296296296296293E-2</v>
      </c>
      <c r="M45">
        <v>2.991898148148148E-2</v>
      </c>
      <c r="N45">
        <v>3.0949074074074077E-2</v>
      </c>
    </row>
    <row r="46" spans="1:25" hidden="1" x14ac:dyDescent="0.25">
      <c r="A46" s="2">
        <f>SUM(Insanity[[#This Row],[Week 1]:[Week 21]])</f>
        <v>8.7256944444444456E-2</v>
      </c>
      <c r="B46" s="1" t="s">
        <v>106</v>
      </c>
      <c r="C46" s="1" t="s">
        <v>29</v>
      </c>
      <c r="D46" s="1">
        <f>COUNT(Insanity[[#This Row],[Week 1]:[Week 21]])</f>
        <v>2</v>
      </c>
      <c r="E46">
        <v>4.0601851851851854E-2</v>
      </c>
      <c r="G46">
        <v>4.6655092592592595E-2</v>
      </c>
    </row>
    <row r="47" spans="1:25" hidden="1" x14ac:dyDescent="0.25">
      <c r="A47" s="2">
        <f>SUM(Insanity[[#This Row],[Week 1]:[Week 21]])</f>
        <v>9.5717592592592576E-2</v>
      </c>
      <c r="B47" s="1" t="s">
        <v>106</v>
      </c>
      <c r="C47" s="1" t="s">
        <v>33</v>
      </c>
      <c r="D47" s="1">
        <f>COUNT(Insanity[[#This Row],[Week 1]:[Week 21]])</f>
        <v>4</v>
      </c>
      <c r="E47">
        <v>2.1388888888888888E-2</v>
      </c>
      <c r="F47">
        <v>2.5949074074074072E-2</v>
      </c>
      <c r="I47">
        <v>3.3611111111111112E-2</v>
      </c>
      <c r="J47">
        <v>1.4768518518518519E-2</v>
      </c>
    </row>
    <row r="48" spans="1:25" hidden="1" x14ac:dyDescent="0.25">
      <c r="A48" s="2">
        <f>SUM(Insanity[[#This Row],[Week 1]:[Week 21]])</f>
        <v>0.10980324074074074</v>
      </c>
      <c r="B48" s="1" t="s">
        <v>106</v>
      </c>
      <c r="C48" s="1" t="s">
        <v>81</v>
      </c>
      <c r="D48" s="1">
        <f>COUNT(Insanity[[#This Row],[Week 1]:[Week 21]])</f>
        <v>3</v>
      </c>
      <c r="M48">
        <v>3.7025462962962961E-2</v>
      </c>
      <c r="O48">
        <v>3.847222222222222E-2</v>
      </c>
      <c r="S48">
        <v>3.4305555555555554E-2</v>
      </c>
    </row>
    <row r="49" spans="1:24" hidden="1" x14ac:dyDescent="0.25">
      <c r="A49" s="2">
        <f>SUM(Insanity[[#This Row],[Week 1]:[Week 21]])</f>
        <v>0.10983796296296296</v>
      </c>
      <c r="B49" s="1" t="s">
        <v>106</v>
      </c>
      <c r="C49" s="1" t="s">
        <v>59</v>
      </c>
      <c r="D49" s="1">
        <f>COUNT(Insanity[[#This Row],[Week 1]:[Week 21]])</f>
        <v>5</v>
      </c>
      <c r="G49">
        <v>2.2210648148148149E-2</v>
      </c>
      <c r="H49">
        <v>2.9120370370370366E-2</v>
      </c>
      <c r="J49">
        <v>1.7280092592592593E-2</v>
      </c>
      <c r="O49">
        <v>2.2939814814814816E-2</v>
      </c>
      <c r="S49">
        <v>1.8287037037037036E-2</v>
      </c>
    </row>
    <row r="50" spans="1:24" hidden="1" x14ac:dyDescent="0.25">
      <c r="A50" s="2">
        <f>SUM(Insanity[[#This Row],[Week 1]:[Week 21]])</f>
        <v>0.1161226851851852</v>
      </c>
      <c r="B50" s="1" t="s">
        <v>106</v>
      </c>
      <c r="C50" s="1" t="s">
        <v>36</v>
      </c>
      <c r="D50" s="1">
        <f>COUNT(Insanity[[#This Row],[Week 1]:[Week 21]])</f>
        <v>4</v>
      </c>
      <c r="E50">
        <v>2.9409722222222223E-2</v>
      </c>
      <c r="F50">
        <v>2.613425925925926E-2</v>
      </c>
      <c r="G50">
        <v>2.8483796296296295E-2</v>
      </c>
      <c r="M50">
        <v>3.2094907407407412E-2</v>
      </c>
    </row>
    <row r="51" spans="1:24" hidden="1" x14ac:dyDescent="0.25">
      <c r="A51" s="2">
        <f>SUM(Insanity[[#This Row],[Week 1]:[Week 21]])</f>
        <v>0.1165625</v>
      </c>
      <c r="B51" s="1" t="s">
        <v>106</v>
      </c>
      <c r="C51" s="1" t="s">
        <v>40</v>
      </c>
      <c r="D51" s="1">
        <f>COUNT(Insanity[[#This Row],[Week 1]:[Week 21]])</f>
        <v>5</v>
      </c>
      <c r="E51">
        <v>2.2083333333333333E-2</v>
      </c>
      <c r="F51">
        <v>2.0057870370370368E-2</v>
      </c>
      <c r="H51">
        <v>2.9317129629629634E-2</v>
      </c>
      <c r="I51">
        <v>2.5266203703703704E-2</v>
      </c>
      <c r="J51">
        <v>1.9837962962962963E-2</v>
      </c>
    </row>
    <row r="52" spans="1:24" hidden="1" x14ac:dyDescent="0.25">
      <c r="A52" s="2">
        <f>SUM(Insanity[[#This Row],[Week 1]:[Week 21]])</f>
        <v>0.12232638888888889</v>
      </c>
      <c r="B52" s="1" t="s">
        <v>106</v>
      </c>
      <c r="C52" s="1" t="s">
        <v>17</v>
      </c>
      <c r="D52" s="1">
        <f>COUNT(Insanity[[#This Row],[Week 1]:[Week 21]])</f>
        <v>4</v>
      </c>
      <c r="E52">
        <v>3.1435185185185184E-2</v>
      </c>
      <c r="F52">
        <v>2.9259259259259259E-2</v>
      </c>
      <c r="G52">
        <v>2.7118055555555552E-2</v>
      </c>
      <c r="H52">
        <v>3.4513888888888893E-2</v>
      </c>
    </row>
    <row r="53" spans="1:24" hidden="1" x14ac:dyDescent="0.25">
      <c r="A53" s="2">
        <f>SUM(Insanity[[#This Row],[Week 1]:[Week 21]])</f>
        <v>0.12744212962962964</v>
      </c>
      <c r="B53" s="1" t="s">
        <v>106</v>
      </c>
      <c r="C53" s="1" t="s">
        <v>46</v>
      </c>
      <c r="D53" s="1">
        <f>COUNT(Insanity[[#This Row],[Week 1]:[Week 21]])</f>
        <v>4</v>
      </c>
      <c r="E53">
        <v>4.0173611111111111E-2</v>
      </c>
      <c r="F53">
        <v>2.8518518518518523E-2</v>
      </c>
      <c r="J53">
        <v>2.7696759259259258E-2</v>
      </c>
      <c r="O53">
        <v>3.1053240740740742E-2</v>
      </c>
    </row>
    <row r="54" spans="1:24" hidden="1" x14ac:dyDescent="0.25">
      <c r="A54" s="2">
        <f>SUM(Insanity[[#This Row],[Week 1]:[Week 21]])</f>
        <v>0.15083333333333335</v>
      </c>
      <c r="B54" s="1" t="s">
        <v>106</v>
      </c>
      <c r="C54" s="1" t="s">
        <v>60</v>
      </c>
      <c r="D54" s="1">
        <f>COUNT(Insanity[[#This Row],[Week 1]:[Week 21]])</f>
        <v>6</v>
      </c>
      <c r="E54">
        <v>2.193287037037037E-2</v>
      </c>
      <c r="F54">
        <v>2.5914351851851855E-2</v>
      </c>
      <c r="H54">
        <v>2.6747685185185183E-2</v>
      </c>
      <c r="K54">
        <v>3.366898148148148E-2</v>
      </c>
      <c r="M54">
        <v>2.1516203703703704E-2</v>
      </c>
      <c r="R54">
        <v>2.1053240740740744E-2</v>
      </c>
    </row>
    <row r="55" spans="1:24" hidden="1" x14ac:dyDescent="0.25">
      <c r="A55" s="2">
        <f>SUM(Insanity[[#This Row],[Week 1]:[Week 21]])</f>
        <v>0.15402777777777776</v>
      </c>
      <c r="B55" s="1" t="s">
        <v>106</v>
      </c>
      <c r="C55" s="1" t="s">
        <v>13</v>
      </c>
      <c r="D55" s="1">
        <f>COUNT(Insanity[[#This Row],[Week 1]:[Week 21]])</f>
        <v>6</v>
      </c>
      <c r="E55">
        <v>2.1539351851851851E-2</v>
      </c>
      <c r="F55">
        <v>2.3703703703703703E-2</v>
      </c>
      <c r="G55">
        <v>2.4733796296296295E-2</v>
      </c>
      <c r="J55">
        <v>2.8067129629629626E-2</v>
      </c>
      <c r="N55">
        <v>2.7743055555555559E-2</v>
      </c>
      <c r="O55">
        <v>2.8240740740740736E-2</v>
      </c>
    </row>
    <row r="56" spans="1:24" hidden="1" x14ac:dyDescent="0.25">
      <c r="A56" s="2">
        <f>SUM(Insanity[[#This Row],[Week 1]:[Week 21]])</f>
        <v>0.16340277777777779</v>
      </c>
      <c r="B56" s="1" t="s">
        <v>106</v>
      </c>
      <c r="C56" s="1" t="s">
        <v>62</v>
      </c>
      <c r="D56" s="1">
        <f>COUNT(Insanity[[#This Row],[Week 1]:[Week 21]])</f>
        <v>7</v>
      </c>
      <c r="E56">
        <v>1.8402777777777778E-2</v>
      </c>
      <c r="F56">
        <v>2.3773148148148151E-2</v>
      </c>
      <c r="G56">
        <v>2.3495370370370371E-2</v>
      </c>
      <c r="H56">
        <v>2.7337962962962963E-2</v>
      </c>
      <c r="I56">
        <v>2.4814814814814817E-2</v>
      </c>
      <c r="J56">
        <v>2.028935185185185E-2</v>
      </c>
      <c r="K56">
        <v>2.5289351851851851E-2</v>
      </c>
    </row>
    <row r="57" spans="1:24" hidden="1" x14ac:dyDescent="0.25">
      <c r="A57" s="2">
        <f>SUM(Insanity[[#This Row],[Week 1]:[Week 21]])</f>
        <v>0.18530092592592592</v>
      </c>
      <c r="B57" s="1" t="s">
        <v>106</v>
      </c>
      <c r="C57" s="1" t="s">
        <v>21</v>
      </c>
      <c r="D57" s="1">
        <f>COUNT(Insanity[[#This Row],[Week 1]:[Week 21]])</f>
        <v>8</v>
      </c>
      <c r="E57">
        <v>2.0462962962962964E-2</v>
      </c>
      <c r="F57">
        <v>2.4918981481481483E-2</v>
      </c>
      <c r="J57">
        <v>1.7905092592592594E-2</v>
      </c>
      <c r="O57">
        <v>2.4131944444444445E-2</v>
      </c>
      <c r="R57">
        <v>1.9652777777777779E-2</v>
      </c>
      <c r="S57">
        <v>1.8703703703703705E-2</v>
      </c>
      <c r="T57">
        <v>3.107638888888889E-2</v>
      </c>
      <c r="V57">
        <v>2.8449074074074075E-2</v>
      </c>
    </row>
    <row r="58" spans="1:24" hidden="1" x14ac:dyDescent="0.25">
      <c r="A58" s="2">
        <f>SUM(Insanity[[#This Row],[Week 1]:[Week 21]])</f>
        <v>0.18969907407407408</v>
      </c>
      <c r="B58" s="1" t="s">
        <v>106</v>
      </c>
      <c r="C58" s="1" t="s">
        <v>32</v>
      </c>
      <c r="D58" s="1">
        <f>COUNT(Insanity[[#This Row],[Week 1]:[Week 21]])</f>
        <v>7</v>
      </c>
      <c r="E58">
        <v>3.1041666666666665E-2</v>
      </c>
      <c r="F58">
        <v>2.7569444444444448E-2</v>
      </c>
      <c r="G58">
        <v>2.5381944444444443E-2</v>
      </c>
      <c r="H58">
        <v>3.2511574074074075E-2</v>
      </c>
      <c r="I58">
        <v>2.7650462962962963E-2</v>
      </c>
      <c r="J58">
        <v>1.8993055555555558E-2</v>
      </c>
      <c r="N58">
        <v>2.6550925925925926E-2</v>
      </c>
    </row>
    <row r="59" spans="1:24" hidden="1" x14ac:dyDescent="0.25">
      <c r="A59" s="2">
        <f>SUM(Insanity[[#This Row],[Week 1]:[Week 21]])</f>
        <v>0.19248842592592591</v>
      </c>
      <c r="B59" s="1" t="s">
        <v>106</v>
      </c>
      <c r="C59" s="1" t="s">
        <v>25</v>
      </c>
      <c r="D59" s="1">
        <f>COUNT(Insanity[[#This Row],[Week 1]:[Week 21]])</f>
        <v>9</v>
      </c>
      <c r="E59">
        <v>2.8333333333333332E-2</v>
      </c>
      <c r="F59">
        <v>1.7233796296296296E-2</v>
      </c>
      <c r="G59">
        <v>2.3240740740740742E-2</v>
      </c>
      <c r="H59">
        <v>2.0810185185185185E-2</v>
      </c>
      <c r="I59">
        <v>2.2650462962962966E-2</v>
      </c>
      <c r="J59">
        <v>1.5844907407407408E-2</v>
      </c>
      <c r="K59">
        <v>2.3750000000000004E-2</v>
      </c>
      <c r="L59">
        <v>2.0196759259259258E-2</v>
      </c>
      <c r="M59">
        <v>2.0428240740740743E-2</v>
      </c>
    </row>
    <row r="60" spans="1:24" hidden="1" x14ac:dyDescent="0.25">
      <c r="A60" s="2">
        <f>SUM(Insanity[[#This Row],[Week 1]:[Week 21]])</f>
        <v>0.20709490740740741</v>
      </c>
      <c r="B60" s="1" t="s">
        <v>106</v>
      </c>
      <c r="C60" s="1" t="s">
        <v>56</v>
      </c>
      <c r="D60" s="1">
        <f>COUNT(Insanity[[#This Row],[Week 1]:[Week 21]])</f>
        <v>5</v>
      </c>
      <c r="F60">
        <v>3.9872685185185185E-2</v>
      </c>
      <c r="K60">
        <v>4.1909722222222223E-2</v>
      </c>
      <c r="O60">
        <v>4.0196759259259258E-2</v>
      </c>
      <c r="R60">
        <v>3.9004629629629632E-2</v>
      </c>
      <c r="T60">
        <v>4.611111111111111E-2</v>
      </c>
    </row>
    <row r="61" spans="1:24" hidden="1" x14ac:dyDescent="0.25">
      <c r="A61" s="2">
        <f>SUM(Insanity[[#This Row],[Week 1]:[Week 21]])</f>
        <v>0.21613425925925928</v>
      </c>
      <c r="B61" s="1" t="s">
        <v>106</v>
      </c>
      <c r="C61" s="1" t="s">
        <v>38</v>
      </c>
      <c r="D61" s="1">
        <f>COUNT(Insanity[[#This Row],[Week 1]:[Week 21]])</f>
        <v>7</v>
      </c>
      <c r="E61">
        <v>2.6076388888888885E-2</v>
      </c>
      <c r="F61">
        <v>3.2615740740740744E-2</v>
      </c>
      <c r="G61">
        <v>2.9421296296296296E-2</v>
      </c>
      <c r="H61">
        <v>3.6666666666666667E-2</v>
      </c>
      <c r="I61">
        <v>2.5972222222222219E-2</v>
      </c>
      <c r="J61">
        <v>2.6736111111111113E-2</v>
      </c>
      <c r="K61">
        <v>3.8645833333333331E-2</v>
      </c>
    </row>
    <row r="62" spans="1:24" hidden="1" x14ac:dyDescent="0.25">
      <c r="A62" s="2">
        <f>SUM(Insanity[[#This Row],[Week 1]:[Week 21]])</f>
        <v>0.21709490740740739</v>
      </c>
      <c r="B62" s="1" t="s">
        <v>106</v>
      </c>
      <c r="C62" s="1" t="s">
        <v>44</v>
      </c>
      <c r="D62" s="1">
        <f>COUNT(Insanity[[#This Row],[Week 1]:[Week 21]])</f>
        <v>7</v>
      </c>
      <c r="E62">
        <v>2.9328703703703704E-2</v>
      </c>
      <c r="F62">
        <v>2.3657407407407408E-2</v>
      </c>
      <c r="H62">
        <v>3.0902777777777779E-2</v>
      </c>
      <c r="J62">
        <v>2.614583333333333E-2</v>
      </c>
      <c r="N62">
        <v>4.6493055555555558E-2</v>
      </c>
      <c r="S62">
        <v>2.3020833333333334E-2</v>
      </c>
      <c r="T62">
        <v>3.75462962962963E-2</v>
      </c>
    </row>
    <row r="63" spans="1:24" hidden="1" x14ac:dyDescent="0.25">
      <c r="A63" s="2">
        <f>SUM(Insanity[[#This Row],[Week 1]:[Week 21]])</f>
        <v>0.22472222222222221</v>
      </c>
      <c r="B63" s="1" t="s">
        <v>106</v>
      </c>
      <c r="C63" s="1" t="s">
        <v>28</v>
      </c>
      <c r="D63" s="1">
        <f>COUNT(Insanity[[#This Row],[Week 1]:[Week 21]])</f>
        <v>9</v>
      </c>
      <c r="E63">
        <v>2.3043981481481481E-2</v>
      </c>
      <c r="F63">
        <v>2.165509259259259E-2</v>
      </c>
      <c r="I63">
        <v>2.3530092592592592E-2</v>
      </c>
      <c r="N63">
        <v>2.4513888888888887E-2</v>
      </c>
      <c r="O63">
        <v>2.8495370370370369E-2</v>
      </c>
      <c r="R63">
        <v>2.1284722222222222E-2</v>
      </c>
      <c r="S63">
        <v>2.5740740740740745E-2</v>
      </c>
      <c r="T63">
        <v>2.9629629629629627E-2</v>
      </c>
      <c r="X63">
        <v>2.6828703703703702E-2</v>
      </c>
    </row>
    <row r="64" spans="1:24" hidden="1" x14ac:dyDescent="0.25">
      <c r="A64" s="2">
        <f>SUM(Insanity[[#This Row],[Week 1]:[Week 21]])</f>
        <v>0.2600810185185185</v>
      </c>
      <c r="B64" s="1" t="s">
        <v>106</v>
      </c>
      <c r="C64" s="1" t="s">
        <v>48</v>
      </c>
      <c r="D64" s="1">
        <f>COUNT(Insanity[[#This Row],[Week 1]:[Week 21]])</f>
        <v>8</v>
      </c>
      <c r="E64">
        <v>2.3541666666666666E-2</v>
      </c>
      <c r="F64">
        <v>3.5127314814814813E-2</v>
      </c>
      <c r="H64">
        <v>3.7511574074074072E-2</v>
      </c>
      <c r="I64">
        <v>3.2835648148148149E-2</v>
      </c>
      <c r="K64">
        <v>3.1307870370370368E-2</v>
      </c>
      <c r="M64">
        <v>4.462962962962963E-2</v>
      </c>
      <c r="O64">
        <v>3.1446759259259258E-2</v>
      </c>
      <c r="R64">
        <v>2.3680555555555555E-2</v>
      </c>
    </row>
    <row r="65" spans="1:25" hidden="1" x14ac:dyDescent="0.25">
      <c r="A65" s="2">
        <f>SUM(Insanity[[#This Row],[Week 1]:[Week 21]])</f>
        <v>0.26103009259259258</v>
      </c>
      <c r="B65" s="1" t="s">
        <v>106</v>
      </c>
      <c r="C65" s="1" t="s">
        <v>22</v>
      </c>
      <c r="D65" s="1">
        <f>COUNT(Insanity[[#This Row],[Week 1]:[Week 21]])</f>
        <v>10</v>
      </c>
      <c r="E65">
        <v>1.8831018518518518E-2</v>
      </c>
      <c r="F65">
        <v>2.1296296296296299E-2</v>
      </c>
      <c r="G65">
        <v>2.8773148148148145E-2</v>
      </c>
      <c r="I65">
        <v>2.6377314814814815E-2</v>
      </c>
      <c r="J65">
        <v>2.1562499999999998E-2</v>
      </c>
      <c r="K65">
        <v>2.2314814814814815E-2</v>
      </c>
      <c r="L65">
        <v>3.3483796296296296E-2</v>
      </c>
      <c r="M65">
        <v>3.0474537037037036E-2</v>
      </c>
      <c r="N65">
        <v>2.8749999999999998E-2</v>
      </c>
      <c r="O65">
        <v>2.9166666666666664E-2</v>
      </c>
    </row>
    <row r="66" spans="1:25" hidden="1" x14ac:dyDescent="0.25">
      <c r="A66" s="2">
        <f>SUM(Insanity[[#This Row],[Week 1]:[Week 21]])</f>
        <v>0.29112268518518519</v>
      </c>
      <c r="B66" s="1" t="s">
        <v>106</v>
      </c>
      <c r="C66" s="1" t="s">
        <v>57</v>
      </c>
      <c r="D66" s="1">
        <f>COUNT(Insanity[[#This Row],[Week 1]:[Week 21]])</f>
        <v>14</v>
      </c>
      <c r="E66">
        <v>1.6122685185185184E-2</v>
      </c>
      <c r="F66">
        <v>1.5416666666666667E-2</v>
      </c>
      <c r="I66">
        <v>1.7916666666666668E-2</v>
      </c>
      <c r="J66">
        <v>1.3634259259259257E-2</v>
      </c>
      <c r="L66">
        <v>1.8263888888888889E-2</v>
      </c>
      <c r="M66">
        <v>1.9525462962962963E-2</v>
      </c>
      <c r="N66">
        <v>3.4363425925925929E-2</v>
      </c>
      <c r="O66">
        <v>2.0671296296296295E-2</v>
      </c>
      <c r="Q66">
        <v>2.0798611111111111E-2</v>
      </c>
      <c r="R66">
        <v>1.5671296296296298E-2</v>
      </c>
      <c r="S66">
        <v>1.375E-2</v>
      </c>
      <c r="T66">
        <v>2.5590277777777778E-2</v>
      </c>
      <c r="V66">
        <v>3.8726851851851853E-2</v>
      </c>
      <c r="X66">
        <v>2.0671296296296295E-2</v>
      </c>
    </row>
    <row r="67" spans="1:25" hidden="1" x14ac:dyDescent="0.25">
      <c r="A67" s="2">
        <f>SUM(Insanity[[#This Row],[Week 1]:[Week 21]])</f>
        <v>0.34614583333333326</v>
      </c>
      <c r="B67" s="1" t="s">
        <v>106</v>
      </c>
      <c r="C67" s="1" t="s">
        <v>34</v>
      </c>
      <c r="D67" s="1">
        <f>COUNT(Insanity[[#This Row],[Week 1]:[Week 21]])</f>
        <v>15</v>
      </c>
      <c r="E67">
        <v>1.7361111111111112E-2</v>
      </c>
      <c r="F67">
        <v>1.9479166666666669E-2</v>
      </c>
      <c r="G67">
        <v>2.5532407407407406E-2</v>
      </c>
      <c r="H67">
        <v>2.6944444444444441E-2</v>
      </c>
      <c r="I67">
        <v>2.4062500000000001E-2</v>
      </c>
      <c r="J67">
        <v>1.8958333333333334E-2</v>
      </c>
      <c r="K67">
        <v>1.9884259259259258E-2</v>
      </c>
      <c r="L67">
        <v>2.3657407407407408E-2</v>
      </c>
      <c r="M67">
        <v>2.3773148148148151E-2</v>
      </c>
      <c r="N67">
        <v>2.4398148148148145E-2</v>
      </c>
      <c r="O67">
        <v>2.5127314814814811E-2</v>
      </c>
      <c r="P67">
        <v>2.9976851851851852E-2</v>
      </c>
      <c r="Q67">
        <v>2.8611111111111115E-2</v>
      </c>
      <c r="R67">
        <v>2.0925925925925928E-2</v>
      </c>
      <c r="S67">
        <v>1.7453703703703704E-2</v>
      </c>
    </row>
    <row r="68" spans="1:25" hidden="1" x14ac:dyDescent="0.25">
      <c r="A68" s="2">
        <f>SUM(Insanity[[#This Row],[Week 1]:[Week 21]])</f>
        <v>0.3498148148148148</v>
      </c>
      <c r="B68" s="1" t="s">
        <v>106</v>
      </c>
      <c r="C68" s="1" t="s">
        <v>18</v>
      </c>
      <c r="D68" s="1">
        <f>COUNT(Insanity[[#This Row],[Week 1]:[Week 21]])</f>
        <v>14</v>
      </c>
      <c r="E68">
        <v>2.6851851851851849E-2</v>
      </c>
      <c r="F68">
        <v>1.8055555555555557E-2</v>
      </c>
      <c r="G68">
        <v>1.9398148148148147E-2</v>
      </c>
      <c r="I68">
        <v>2.7800925925925923E-2</v>
      </c>
      <c r="J68">
        <v>2.5520833333333336E-2</v>
      </c>
      <c r="K68">
        <v>1.861111111111111E-2</v>
      </c>
      <c r="M68">
        <v>2.736111111111111E-2</v>
      </c>
      <c r="N68">
        <v>3.1504629629629625E-2</v>
      </c>
      <c r="O68">
        <v>2.6805555555555555E-2</v>
      </c>
      <c r="P68">
        <v>3.1354166666666662E-2</v>
      </c>
      <c r="R68">
        <v>1.579861111111111E-2</v>
      </c>
      <c r="S68">
        <v>2.7384259259259257E-2</v>
      </c>
      <c r="V68">
        <v>3.4849537037037033E-2</v>
      </c>
      <c r="Y68">
        <v>1.8518518518518521E-2</v>
      </c>
    </row>
    <row r="69" spans="1:25" hidden="1" x14ac:dyDescent="0.25">
      <c r="A69" s="2">
        <f>SUM(Insanity[[#This Row],[Week 1]:[Week 21]])</f>
        <v>0.42077546296296298</v>
      </c>
      <c r="B69" s="1" t="s">
        <v>106</v>
      </c>
      <c r="C69" s="1" t="s">
        <v>43</v>
      </c>
      <c r="D69" s="1">
        <f>COUNT(Insanity[[#This Row],[Week 1]:[Week 21]])</f>
        <v>13</v>
      </c>
      <c r="E69">
        <v>2.6435185185185187E-2</v>
      </c>
      <c r="F69">
        <v>3.27662037037037E-2</v>
      </c>
      <c r="G69">
        <v>3.2268518518518523E-2</v>
      </c>
      <c r="H69">
        <v>4.5011574074074072E-2</v>
      </c>
      <c r="I69">
        <v>3.1226851851851853E-2</v>
      </c>
      <c r="J69">
        <v>2.5833333333333333E-2</v>
      </c>
      <c r="K69">
        <v>3.3067129629629634E-2</v>
      </c>
      <c r="L69">
        <v>3.9421296296296295E-2</v>
      </c>
      <c r="M69">
        <v>3.1168981481481482E-2</v>
      </c>
      <c r="N69">
        <v>3.2789351851851854E-2</v>
      </c>
      <c r="R69">
        <v>2.4201388888888887E-2</v>
      </c>
      <c r="T69">
        <v>3.1493055555555559E-2</v>
      </c>
      <c r="V69">
        <v>3.5092592592592592E-2</v>
      </c>
    </row>
    <row r="70" spans="1:25" x14ac:dyDescent="0.25">
      <c r="A70" s="2">
        <f>SUM(Insanity[[#This Row],[Week 1]:[Week 21]])</f>
        <v>0.44854166666666667</v>
      </c>
      <c r="B70" s="1" t="s">
        <v>106</v>
      </c>
      <c r="C70" s="1" t="s">
        <v>9</v>
      </c>
      <c r="D70" s="1">
        <f>COUNT(Insanity[[#This Row],[Week 1]:[Week 21]])</f>
        <v>21</v>
      </c>
      <c r="E70">
        <v>2.0196759259259258E-2</v>
      </c>
      <c r="F70">
        <v>1.7523148148148149E-2</v>
      </c>
      <c r="G70">
        <v>2.3865740740740743E-2</v>
      </c>
      <c r="H70">
        <v>2.3738425925925923E-2</v>
      </c>
      <c r="I70">
        <v>1.923611111111111E-2</v>
      </c>
      <c r="J70">
        <v>1.5509259259259257E-2</v>
      </c>
      <c r="K70">
        <v>2.0983796296296296E-2</v>
      </c>
      <c r="L70">
        <v>1.9409722222222221E-2</v>
      </c>
      <c r="M70">
        <v>1.9837962962962963E-2</v>
      </c>
      <c r="N70">
        <v>2.0347222222222221E-2</v>
      </c>
      <c r="O70">
        <v>2.3321759259259261E-2</v>
      </c>
      <c r="P70">
        <v>2.3877314814814813E-2</v>
      </c>
      <c r="Q70">
        <v>2.0983796296296296E-2</v>
      </c>
      <c r="R70">
        <v>1.5821759259259261E-2</v>
      </c>
      <c r="S70">
        <v>1.7002314814814814E-2</v>
      </c>
      <c r="T70">
        <v>1.9479166666666669E-2</v>
      </c>
      <c r="U70">
        <v>2.0995370370370373E-2</v>
      </c>
      <c r="V70">
        <v>2.3958333333333331E-2</v>
      </c>
      <c r="W70">
        <v>3.6458333333333336E-2</v>
      </c>
      <c r="X70">
        <v>2.0810185185185185E-2</v>
      </c>
      <c r="Y70">
        <v>2.5185185185185185E-2</v>
      </c>
    </row>
    <row r="71" spans="1:25" x14ac:dyDescent="0.25">
      <c r="A71" s="2">
        <f>SUM(Insanity[[#This Row],[Week 1]:[Week 21]])</f>
        <v>0.55587962962962956</v>
      </c>
      <c r="B71" s="1" t="s">
        <v>106</v>
      </c>
      <c r="C71" s="1" t="s">
        <v>12</v>
      </c>
      <c r="D71" s="1">
        <f>COUNT(Insanity[[#This Row],[Week 1]:[Week 21]])</f>
        <v>21</v>
      </c>
      <c r="E71">
        <v>3.006944444444444E-2</v>
      </c>
      <c r="F71">
        <v>2.2361111111111113E-2</v>
      </c>
      <c r="G71">
        <v>3.3611111111111112E-2</v>
      </c>
      <c r="H71">
        <v>2.6921296296296294E-2</v>
      </c>
      <c r="I71">
        <v>2.7615740740740743E-2</v>
      </c>
      <c r="J71">
        <v>2.6076388888888885E-2</v>
      </c>
      <c r="K71">
        <v>2.9803240740740741E-2</v>
      </c>
      <c r="L71">
        <v>3.7835648148148153E-2</v>
      </c>
      <c r="M71">
        <v>2.7465277777777772E-2</v>
      </c>
      <c r="N71">
        <v>2.3969907407407409E-2</v>
      </c>
      <c r="O71">
        <v>2.614583333333333E-2</v>
      </c>
      <c r="P71">
        <v>3.108796296296296E-2</v>
      </c>
      <c r="Q71">
        <v>2.521990740740741E-2</v>
      </c>
      <c r="R71">
        <v>1.7175925925925924E-2</v>
      </c>
      <c r="S71">
        <v>2.0069444444444442E-2</v>
      </c>
      <c r="T71">
        <v>2.342592592592593E-2</v>
      </c>
      <c r="U71">
        <v>2.2569444444444444E-2</v>
      </c>
      <c r="V71">
        <v>2.7384259259259257E-2</v>
      </c>
      <c r="W71">
        <v>3.0277777777777778E-2</v>
      </c>
      <c r="X71">
        <v>2.5416666666666667E-2</v>
      </c>
      <c r="Y71">
        <v>2.1377314814814818E-2</v>
      </c>
    </row>
    <row r="72" spans="1:25" hidden="1" x14ac:dyDescent="0.25">
      <c r="A72" s="2">
        <f>SUM(Insanity[[#This Row],[Week 1]:[Week 21]])</f>
        <v>0.56046296296296294</v>
      </c>
      <c r="B72" s="1" t="s">
        <v>106</v>
      </c>
      <c r="C72" s="1" t="s">
        <v>35</v>
      </c>
      <c r="D72" s="1">
        <f>COUNT(Insanity[[#This Row],[Week 1]:[Week 21]])</f>
        <v>16</v>
      </c>
      <c r="E72">
        <v>2.7650462962962963E-2</v>
      </c>
      <c r="F72">
        <v>2.6793981481481485E-2</v>
      </c>
      <c r="G72">
        <v>4.05787037037037E-2</v>
      </c>
      <c r="H72">
        <v>4.8784722222222222E-2</v>
      </c>
      <c r="I72">
        <v>3.0856481481481481E-2</v>
      </c>
      <c r="J72">
        <v>2.1284722222222222E-2</v>
      </c>
      <c r="K72">
        <v>3.4328703703703702E-2</v>
      </c>
      <c r="L72">
        <v>3.9699074074074074E-2</v>
      </c>
      <c r="M72">
        <v>3.4722222222222224E-2</v>
      </c>
      <c r="N72">
        <v>4.3703703703703696E-2</v>
      </c>
      <c r="O72">
        <v>3.5023148148148144E-2</v>
      </c>
      <c r="P72">
        <v>4.1400462962962965E-2</v>
      </c>
      <c r="Q72">
        <v>4.3449074074074077E-2</v>
      </c>
      <c r="R72">
        <v>2.3877314814814813E-2</v>
      </c>
      <c r="S72">
        <v>3.229166666666667E-2</v>
      </c>
      <c r="T72">
        <v>3.6018518518518519E-2</v>
      </c>
    </row>
    <row r="73" spans="1:25" x14ac:dyDescent="0.25">
      <c r="A73" s="2">
        <f>SUM(Insanity[[#This Row],[Week 1]:[Week 21]])</f>
        <v>0.57391203703703719</v>
      </c>
      <c r="B73" s="1" t="s">
        <v>106</v>
      </c>
      <c r="C73" s="1" t="s">
        <v>61</v>
      </c>
      <c r="D73" s="1">
        <f>COUNT(Insanity[[#This Row],[Week 1]:[Week 21]])</f>
        <v>21</v>
      </c>
      <c r="E73">
        <v>2.2048611111111113E-2</v>
      </c>
      <c r="F73">
        <v>2.9861111111111113E-2</v>
      </c>
      <c r="G73">
        <v>2.2604166666666665E-2</v>
      </c>
      <c r="H73">
        <v>2.8807870370370373E-2</v>
      </c>
      <c r="I73">
        <v>2.8009259259259262E-2</v>
      </c>
      <c r="J73">
        <v>2.6504629629629628E-2</v>
      </c>
      <c r="K73">
        <v>2.6087962962962966E-2</v>
      </c>
      <c r="L73">
        <v>2.5960648148148149E-2</v>
      </c>
      <c r="M73">
        <v>2.7118055555555552E-2</v>
      </c>
      <c r="N73">
        <v>2.6516203703703698E-2</v>
      </c>
      <c r="O73">
        <v>2.9259259259259259E-2</v>
      </c>
      <c r="P73">
        <v>3.4895833333333334E-2</v>
      </c>
      <c r="Q73">
        <v>3.2326388888888884E-2</v>
      </c>
      <c r="R73">
        <v>1.9560185185185184E-2</v>
      </c>
      <c r="S73">
        <v>2.2488425925925926E-2</v>
      </c>
      <c r="T73">
        <v>2.359953703703704E-2</v>
      </c>
      <c r="U73">
        <v>2.7847222222222221E-2</v>
      </c>
      <c r="V73">
        <v>3.1412037037037037E-2</v>
      </c>
      <c r="W73">
        <v>3.1643518518518522E-2</v>
      </c>
      <c r="X73">
        <v>2.7627314814814813E-2</v>
      </c>
      <c r="Y73">
        <v>2.97337962962963E-2</v>
      </c>
    </row>
    <row r="74" spans="1:25" x14ac:dyDescent="0.25">
      <c r="A74" s="2">
        <f>SUM(Insanity[[#This Row],[Week 1]:[Week 21]])</f>
        <v>0.58064814814814814</v>
      </c>
      <c r="B74" s="1" t="s">
        <v>106</v>
      </c>
      <c r="C74" s="1" t="s">
        <v>52</v>
      </c>
      <c r="D74" s="1">
        <f>COUNT(Insanity[[#This Row],[Week 1]:[Week 21]])</f>
        <v>21</v>
      </c>
      <c r="E74">
        <v>2.0300925925925927E-2</v>
      </c>
      <c r="F74">
        <v>1.7881944444444443E-2</v>
      </c>
      <c r="G74">
        <v>2.8819444444444443E-2</v>
      </c>
      <c r="H74">
        <v>2.9074074074074075E-2</v>
      </c>
      <c r="I74">
        <v>2.074074074074074E-2</v>
      </c>
      <c r="J74">
        <v>1.6238425925925924E-2</v>
      </c>
      <c r="K74">
        <v>3.4571759259259253E-2</v>
      </c>
      <c r="L74">
        <v>1.9537037037037037E-2</v>
      </c>
      <c r="M74">
        <v>2.1122685185185185E-2</v>
      </c>
      <c r="N74">
        <v>1.8969907407407408E-2</v>
      </c>
      <c r="O74">
        <v>2.1157407407407406E-2</v>
      </c>
      <c r="P74">
        <v>2.90162037037037E-2</v>
      </c>
      <c r="Q74">
        <v>3.7002314814814814E-2</v>
      </c>
      <c r="R74">
        <v>2.210648148148148E-2</v>
      </c>
      <c r="S74">
        <v>1.7592592592592594E-2</v>
      </c>
      <c r="T74">
        <v>4.0127314814814817E-2</v>
      </c>
      <c r="U74">
        <v>2.6828703703703702E-2</v>
      </c>
      <c r="V74">
        <v>3.7870370370370367E-2</v>
      </c>
      <c r="W74">
        <v>4.6192129629629625E-2</v>
      </c>
      <c r="X74">
        <v>4.6076388888888882E-2</v>
      </c>
      <c r="Y74">
        <v>2.9421296296296296E-2</v>
      </c>
    </row>
    <row r="75" spans="1:25" x14ac:dyDescent="0.25">
      <c r="A75" s="2">
        <f>SUM(Insanity[[#This Row],[Week 1]:[Week 21]])</f>
        <v>0.61384259259259266</v>
      </c>
      <c r="B75" s="1" t="s">
        <v>106</v>
      </c>
      <c r="C75" s="1" t="s">
        <v>3</v>
      </c>
      <c r="D75" s="1">
        <f>COUNT(Insanity[[#This Row],[Week 1]:[Week 21]])</f>
        <v>21</v>
      </c>
      <c r="E75">
        <v>2.0902777777777781E-2</v>
      </c>
      <c r="F75">
        <v>2.7789351851851853E-2</v>
      </c>
      <c r="G75">
        <v>2.6574074074074073E-2</v>
      </c>
      <c r="H75">
        <v>3.3240740740740744E-2</v>
      </c>
      <c r="I75">
        <v>2.2569444444444444E-2</v>
      </c>
      <c r="J75">
        <v>2.4375000000000004E-2</v>
      </c>
      <c r="K75">
        <v>3.4189814814814819E-2</v>
      </c>
      <c r="L75">
        <v>2.5462962962962962E-2</v>
      </c>
      <c r="M75">
        <v>2.9074074074074075E-2</v>
      </c>
      <c r="N75">
        <v>3.7638888888888895E-2</v>
      </c>
      <c r="O75">
        <v>3.3136574074074075E-2</v>
      </c>
      <c r="P75">
        <v>3.6655092592592593E-2</v>
      </c>
      <c r="Q75">
        <v>3.2326388888888884E-2</v>
      </c>
      <c r="R75">
        <v>2.1782407407407407E-2</v>
      </c>
      <c r="S75">
        <v>2.3796296296296298E-2</v>
      </c>
      <c r="T75">
        <v>2.8495370370370369E-2</v>
      </c>
      <c r="U75">
        <v>2.7858796296296298E-2</v>
      </c>
      <c r="V75">
        <v>2.342592592592593E-2</v>
      </c>
      <c r="W75">
        <v>4.2233796296296304E-2</v>
      </c>
      <c r="X75">
        <v>2.9062500000000002E-2</v>
      </c>
      <c r="Y75">
        <v>3.3252314814814811E-2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1CA4-5630-449E-AD04-83847D9DAC59}">
  <dimension ref="A1:Y82"/>
  <sheetViews>
    <sheetView workbookViewId="0">
      <selection activeCell="C2" sqref="C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26" width="12" bestFit="1" customWidth="1"/>
  </cols>
  <sheetData>
    <row r="1" spans="1:25" x14ac:dyDescent="0.25">
      <c r="A1" t="s">
        <v>104</v>
      </c>
      <c r="B1" t="s">
        <v>106</v>
      </c>
      <c r="C1" t="s">
        <v>0</v>
      </c>
      <c r="D1" t="s">
        <v>105</v>
      </c>
      <c r="E1" t="s">
        <v>5</v>
      </c>
      <c r="F1" t="s">
        <v>2</v>
      </c>
      <c r="G1" t="s">
        <v>58</v>
      </c>
      <c r="H1" t="s">
        <v>64</v>
      </c>
      <c r="I1" t="s">
        <v>70</v>
      </c>
      <c r="J1" t="s">
        <v>74</v>
      </c>
      <c r="K1" t="s">
        <v>77</v>
      </c>
      <c r="L1" t="s">
        <v>84</v>
      </c>
      <c r="M1" t="s">
        <v>69</v>
      </c>
      <c r="N1" t="s">
        <v>63</v>
      </c>
      <c r="O1" t="s">
        <v>76</v>
      </c>
      <c r="P1" t="s">
        <v>83</v>
      </c>
      <c r="Q1" t="s">
        <v>85</v>
      </c>
      <c r="R1" t="s">
        <v>89</v>
      </c>
      <c r="S1" t="s">
        <v>88</v>
      </c>
      <c r="T1" t="s">
        <v>92</v>
      </c>
      <c r="U1" t="s">
        <v>90</v>
      </c>
      <c r="V1" t="s">
        <v>98</v>
      </c>
      <c r="W1" t="s">
        <v>99</v>
      </c>
      <c r="X1" t="s">
        <v>4</v>
      </c>
      <c r="Y1" t="s">
        <v>94</v>
      </c>
    </row>
    <row r="2" spans="1:25" hidden="1" x14ac:dyDescent="0.25">
      <c r="A2" s="2">
        <f>SUM(Hardcore[[#This Row],[Week 1]:[Week 21]])</f>
        <v>1.6736111111111111E-2</v>
      </c>
      <c r="B2" s="2" t="s">
        <v>106</v>
      </c>
      <c r="C2" s="1" t="s">
        <v>87</v>
      </c>
      <c r="D2" s="1">
        <f>COUNT(Hardcore[[#This Row],[Week 1]:[Week 21]])</f>
        <v>1</v>
      </c>
      <c r="S2">
        <v>1.6736111111111111E-2</v>
      </c>
    </row>
    <row r="3" spans="1:25" hidden="1" x14ac:dyDescent="0.25">
      <c r="A3" s="2">
        <f>SUM(Hardcore[[#This Row],[Week 1]:[Week 21]])</f>
        <v>1.8402777777777778E-2</v>
      </c>
      <c r="B3" s="2" t="s">
        <v>106</v>
      </c>
      <c r="C3" s="1" t="s">
        <v>67</v>
      </c>
      <c r="D3" s="1">
        <f>COUNT(Hardcore[[#This Row],[Week 1]:[Week 21]])</f>
        <v>1</v>
      </c>
      <c r="H3">
        <v>1.8402777777777778E-2</v>
      </c>
    </row>
    <row r="4" spans="1:25" hidden="1" x14ac:dyDescent="0.25">
      <c r="A4" s="2">
        <f>SUM(Hardcore[[#This Row],[Week 1]:[Week 21]])</f>
        <v>1.9074074074074073E-2</v>
      </c>
      <c r="B4" s="2" t="s">
        <v>106</v>
      </c>
      <c r="C4" s="1" t="s">
        <v>55</v>
      </c>
      <c r="D4" s="1">
        <f>COUNT(Hardcore[[#This Row],[Week 1]:[Week 21]])</f>
        <v>1</v>
      </c>
      <c r="F4">
        <v>1.9074074074074073E-2</v>
      </c>
    </row>
    <row r="5" spans="1:25" hidden="1" x14ac:dyDescent="0.25">
      <c r="A5" s="2">
        <f>SUM(Hardcore[[#This Row],[Week 1]:[Week 21]])</f>
        <v>1.9375E-2</v>
      </c>
      <c r="B5" s="2" t="s">
        <v>106</v>
      </c>
      <c r="C5" s="1" t="s">
        <v>65</v>
      </c>
      <c r="D5" s="1">
        <f>COUNT(Hardcore[[#This Row],[Week 1]:[Week 21]])</f>
        <v>1</v>
      </c>
      <c r="H5">
        <v>1.9375E-2</v>
      </c>
    </row>
    <row r="6" spans="1:25" hidden="1" x14ac:dyDescent="0.25">
      <c r="A6" s="2">
        <f>SUM(Hardcore[[#This Row],[Week 1]:[Week 21]])</f>
        <v>1.9641203703703706E-2</v>
      </c>
      <c r="B6" s="2" t="s">
        <v>106</v>
      </c>
      <c r="C6" s="1" t="s">
        <v>75</v>
      </c>
      <c r="D6" s="1">
        <f>COUNT(Hardcore[[#This Row],[Week 1]:[Week 21]])</f>
        <v>1</v>
      </c>
      <c r="J6">
        <v>1.9641203703703706E-2</v>
      </c>
    </row>
    <row r="7" spans="1:25" hidden="1" x14ac:dyDescent="0.25">
      <c r="A7" s="2">
        <f>SUM(Hardcore[[#This Row],[Week 1]:[Week 21]])</f>
        <v>2.0023148148148148E-2</v>
      </c>
      <c r="B7" s="2" t="s">
        <v>106</v>
      </c>
      <c r="C7" s="1" t="s">
        <v>100</v>
      </c>
      <c r="D7" s="1">
        <f>COUNT(Hardcore[[#This Row],[Week 1]:[Week 21]])</f>
        <v>1</v>
      </c>
      <c r="Y7">
        <v>2.0023148148148148E-2</v>
      </c>
    </row>
    <row r="8" spans="1:25" hidden="1" x14ac:dyDescent="0.25">
      <c r="A8" s="2">
        <f>SUM(Hardcore[[#This Row],[Week 1]:[Week 21]])</f>
        <v>2.0243055555555552E-2</v>
      </c>
      <c r="B8" s="2" t="s">
        <v>106</v>
      </c>
      <c r="C8" s="1" t="s">
        <v>107</v>
      </c>
      <c r="D8" s="1">
        <f>COUNT(Hardcore[[#This Row],[Week 1]:[Week 21]])</f>
        <v>1</v>
      </c>
      <c r="E8">
        <v>2.0243055555555552E-2</v>
      </c>
    </row>
    <row r="9" spans="1:25" hidden="1" x14ac:dyDescent="0.25">
      <c r="A9" s="2">
        <f>SUM(Hardcore[[#This Row],[Week 1]:[Week 21]])</f>
        <v>2.0393518518518519E-2</v>
      </c>
      <c r="B9" s="2" t="s">
        <v>106</v>
      </c>
      <c r="C9" s="1" t="s">
        <v>72</v>
      </c>
      <c r="D9" s="1">
        <f>COUNT(Hardcore[[#This Row],[Week 1]:[Week 21]])</f>
        <v>1</v>
      </c>
      <c r="I9">
        <v>2.0393518518518519E-2</v>
      </c>
    </row>
    <row r="10" spans="1:25" hidden="1" x14ac:dyDescent="0.25">
      <c r="A10" s="2">
        <f>SUM(Hardcore[[#This Row],[Week 1]:[Week 21]])</f>
        <v>2.0393518518518519E-2</v>
      </c>
      <c r="B10" s="2" t="s">
        <v>106</v>
      </c>
      <c r="C10" s="1" t="s">
        <v>93</v>
      </c>
      <c r="D10" s="1">
        <f>COUNT(Hardcore[[#This Row],[Week 1]:[Week 21]])</f>
        <v>1</v>
      </c>
      <c r="R10">
        <v>2.0393518518518519E-2</v>
      </c>
    </row>
    <row r="11" spans="1:25" hidden="1" x14ac:dyDescent="0.25">
      <c r="A11" s="2">
        <f>SUM(Hardcore[[#This Row],[Week 1]:[Week 21]])</f>
        <v>2.2418981481481481E-2</v>
      </c>
      <c r="B11" s="2" t="s">
        <v>106</v>
      </c>
      <c r="C11" s="1" t="s">
        <v>73</v>
      </c>
      <c r="D11" s="1">
        <f>COUNT(Hardcore[[#This Row],[Week 1]:[Week 21]])</f>
        <v>1</v>
      </c>
      <c r="I11">
        <v>2.2418981481481481E-2</v>
      </c>
    </row>
    <row r="12" spans="1:25" hidden="1" x14ac:dyDescent="0.25">
      <c r="A12" s="2">
        <f>SUM(Hardcore[[#This Row],[Week 1]:[Week 21]])</f>
        <v>2.6365740740740742E-2</v>
      </c>
      <c r="B12" s="2" t="s">
        <v>106</v>
      </c>
      <c r="C12" s="1" t="s">
        <v>96</v>
      </c>
      <c r="D12" s="1">
        <f>COUNT(Hardcore[[#This Row],[Week 1]:[Week 21]])</f>
        <v>1</v>
      </c>
      <c r="S12">
        <v>2.6365740740740742E-2</v>
      </c>
    </row>
    <row r="13" spans="1:25" hidden="1" x14ac:dyDescent="0.25">
      <c r="A13" s="2">
        <f>SUM(Hardcore[[#This Row],[Week 1]:[Week 21]])</f>
        <v>2.7141203703703706E-2</v>
      </c>
      <c r="B13" s="2" t="s">
        <v>106</v>
      </c>
      <c r="C13" s="1" t="s">
        <v>78</v>
      </c>
      <c r="D13" s="1">
        <f>COUNT(Hardcore[[#This Row],[Week 1]:[Week 21]])</f>
        <v>1</v>
      </c>
      <c r="K13">
        <v>2.7141203703703706E-2</v>
      </c>
    </row>
    <row r="14" spans="1:25" hidden="1" x14ac:dyDescent="0.25">
      <c r="A14" s="2">
        <f>SUM(Hardcore[[#This Row],[Week 1]:[Week 21]])</f>
        <v>2.9641203703703701E-2</v>
      </c>
      <c r="B14" s="2" t="s">
        <v>106</v>
      </c>
      <c r="C14" s="1" t="s">
        <v>37</v>
      </c>
      <c r="D14" s="1">
        <f>COUNT(Hardcore[[#This Row],[Week 1]:[Week 21]])</f>
        <v>1</v>
      </c>
      <c r="E14">
        <v>2.9641203703703701E-2</v>
      </c>
    </row>
    <row r="15" spans="1:25" hidden="1" x14ac:dyDescent="0.25">
      <c r="A15" s="2">
        <f>SUM(Hardcore[[#This Row],[Week 1]:[Week 21]])</f>
        <v>3.0520833333333334E-2</v>
      </c>
      <c r="B15" s="2" t="s">
        <v>106</v>
      </c>
      <c r="C15" s="1" t="s">
        <v>82</v>
      </c>
      <c r="D15" s="1">
        <f>COUNT(Hardcore[[#This Row],[Week 1]:[Week 21]])</f>
        <v>1</v>
      </c>
      <c r="K15">
        <v>3.0520833333333334E-2</v>
      </c>
    </row>
    <row r="16" spans="1:25" hidden="1" x14ac:dyDescent="0.25">
      <c r="A16" s="2">
        <f>SUM(Hardcore[[#This Row],[Week 1]:[Week 21]])</f>
        <v>3.0555555555555555E-2</v>
      </c>
      <c r="B16" s="2" t="s">
        <v>106</v>
      </c>
      <c r="C16" s="1" t="s">
        <v>80</v>
      </c>
      <c r="D16" s="1">
        <f>COUNT(Hardcore[[#This Row],[Week 1]:[Week 21]])</f>
        <v>1</v>
      </c>
      <c r="K16">
        <v>3.0555555555555555E-2</v>
      </c>
    </row>
    <row r="17" spans="1:25" hidden="1" x14ac:dyDescent="0.25">
      <c r="A17" s="2">
        <f>SUM(Hardcore[[#This Row],[Week 1]:[Week 21]])</f>
        <v>3.2245370370370369E-2</v>
      </c>
      <c r="B17" s="2" t="s">
        <v>106</v>
      </c>
      <c r="C17" s="1" t="s">
        <v>14</v>
      </c>
      <c r="D17" s="1">
        <f>COUNT(Hardcore[[#This Row],[Week 1]:[Week 21]])</f>
        <v>1</v>
      </c>
      <c r="E17">
        <v>3.2245370370370369E-2</v>
      </c>
    </row>
    <row r="18" spans="1:25" hidden="1" x14ac:dyDescent="0.25">
      <c r="A18" s="2">
        <f>SUM(Hardcore[[#This Row],[Week 1]:[Week 21]])</f>
        <v>3.2638888888888891E-2</v>
      </c>
      <c r="B18" s="2" t="s">
        <v>106</v>
      </c>
      <c r="C18" s="1" t="s">
        <v>11</v>
      </c>
      <c r="D18" s="1">
        <f>COUNT(Hardcore[[#This Row],[Week 1]:[Week 21]])</f>
        <v>1</v>
      </c>
      <c r="E18">
        <v>3.2638888888888891E-2</v>
      </c>
    </row>
    <row r="19" spans="1:25" hidden="1" x14ac:dyDescent="0.25">
      <c r="A19" s="2">
        <f>SUM(Hardcore[[#This Row],[Week 1]:[Week 21]])</f>
        <v>3.7766203703703705E-2</v>
      </c>
      <c r="B19" s="2" t="s">
        <v>106</v>
      </c>
      <c r="C19" s="1" t="s">
        <v>26</v>
      </c>
      <c r="D19" s="1">
        <f>COUNT(Hardcore[[#This Row],[Week 1]:[Week 21]])</f>
        <v>1</v>
      </c>
      <c r="H19">
        <v>3.7766203703703705E-2</v>
      </c>
    </row>
    <row r="20" spans="1:25" hidden="1" x14ac:dyDescent="0.25">
      <c r="A20" s="2">
        <f>SUM(Hardcore[[#This Row],[Week 1]:[Week 21]])</f>
        <v>3.9606481481481479E-2</v>
      </c>
      <c r="B20" s="2" t="s">
        <v>106</v>
      </c>
      <c r="C20" s="1" t="s">
        <v>71</v>
      </c>
      <c r="D20" s="1">
        <f>COUNT(Hardcore[[#This Row],[Week 1]:[Week 21]])</f>
        <v>1</v>
      </c>
      <c r="I20">
        <v>3.9606481481481479E-2</v>
      </c>
    </row>
    <row r="21" spans="1:25" hidden="1" x14ac:dyDescent="0.25">
      <c r="A21" s="2">
        <f>SUM(Hardcore[[#This Row],[Week 1]:[Week 21]])</f>
        <v>4.1736111111111113E-2</v>
      </c>
      <c r="B21" s="2" t="s">
        <v>106</v>
      </c>
      <c r="C21" s="1" t="s">
        <v>1</v>
      </c>
      <c r="D21" s="1">
        <f>COUNT(Hardcore[[#This Row],[Week 1]:[Week 21]])</f>
        <v>2</v>
      </c>
      <c r="F21">
        <v>2.2164351851851852E-2</v>
      </c>
      <c r="H21">
        <v>1.9571759259259257E-2</v>
      </c>
    </row>
    <row r="22" spans="1:25" hidden="1" x14ac:dyDescent="0.25">
      <c r="A22" s="2">
        <f>SUM(Hardcore[[#This Row],[Week 1]:[Week 21]])</f>
        <v>4.77662037037037E-2</v>
      </c>
      <c r="B22" s="2" t="s">
        <v>106</v>
      </c>
      <c r="C22" s="1" t="s">
        <v>15</v>
      </c>
      <c r="D22" s="1">
        <f>COUNT(Hardcore[[#This Row],[Week 1]:[Week 21]])</f>
        <v>2</v>
      </c>
      <c r="E22">
        <v>2.3379629629629629E-2</v>
      </c>
      <c r="F22">
        <v>2.4386574074074074E-2</v>
      </c>
    </row>
    <row r="23" spans="1:25" hidden="1" x14ac:dyDescent="0.25">
      <c r="A23" s="2">
        <f>SUM(Hardcore[[#This Row],[Week 1]:[Week 21]])</f>
        <v>4.8020833333333332E-2</v>
      </c>
      <c r="B23" s="2" t="s">
        <v>106</v>
      </c>
      <c r="C23" s="1" t="s">
        <v>102</v>
      </c>
      <c r="D23" s="1">
        <f>COUNT(Hardcore[[#This Row],[Week 1]:[Week 21]])</f>
        <v>2</v>
      </c>
      <c r="G23">
        <v>2.4918981481481483E-2</v>
      </c>
      <c r="I23">
        <v>2.3101851851851849E-2</v>
      </c>
    </row>
    <row r="24" spans="1:25" hidden="1" x14ac:dyDescent="0.25">
      <c r="A24" s="2">
        <f>SUM(Hardcore[[#This Row],[Week 1]:[Week 21]])</f>
        <v>5.0706018518518518E-2</v>
      </c>
      <c r="B24" s="2" t="s">
        <v>106</v>
      </c>
      <c r="C24" s="1" t="s">
        <v>27</v>
      </c>
      <c r="D24" s="1">
        <f>COUNT(Hardcore[[#This Row],[Week 1]:[Week 21]])</f>
        <v>2</v>
      </c>
      <c r="E24">
        <v>2.6226851851851852E-2</v>
      </c>
      <c r="F24">
        <v>2.4479166666666666E-2</v>
      </c>
    </row>
    <row r="25" spans="1:25" hidden="1" x14ac:dyDescent="0.25">
      <c r="A25" s="2">
        <f>SUM(Hardcore[[#This Row],[Week 1]:[Week 21]])</f>
        <v>5.8692129629629636E-2</v>
      </c>
      <c r="B25" s="2" t="s">
        <v>106</v>
      </c>
      <c r="C25" s="1" t="s">
        <v>8</v>
      </c>
      <c r="D25" s="1">
        <f>COUNT(Hardcore[[#This Row],[Week 1]:[Week 21]])</f>
        <v>2</v>
      </c>
      <c r="E25">
        <v>2.5300925925925925E-2</v>
      </c>
      <c r="L25">
        <v>3.3391203703703708E-2</v>
      </c>
    </row>
    <row r="26" spans="1:25" hidden="1" x14ac:dyDescent="0.25">
      <c r="A26" s="2">
        <f>SUM(Hardcore[[#This Row],[Week 1]:[Week 21]])</f>
        <v>5.9664351851851843E-2</v>
      </c>
      <c r="B26" s="2" t="s">
        <v>106</v>
      </c>
      <c r="C26" s="1" t="s">
        <v>10</v>
      </c>
      <c r="D26" s="1">
        <f>COUNT(Hardcore[[#This Row],[Week 1]:[Week 21]])</f>
        <v>2</v>
      </c>
      <c r="E26">
        <v>3.2372685185185185E-2</v>
      </c>
      <c r="F26">
        <v>2.7291666666666662E-2</v>
      </c>
    </row>
    <row r="27" spans="1:25" hidden="1" x14ac:dyDescent="0.25">
      <c r="A27" s="2">
        <f>SUM(Hardcore[[#This Row],[Week 1]:[Week 21]])</f>
        <v>6.2881944444444449E-2</v>
      </c>
      <c r="B27" s="2" t="s">
        <v>106</v>
      </c>
      <c r="C27" s="1" t="s">
        <v>68</v>
      </c>
      <c r="D27" s="1">
        <f>COUNT(Hardcore[[#This Row],[Week 1]:[Week 21]])</f>
        <v>2</v>
      </c>
      <c r="H27">
        <v>3.2337962962962964E-2</v>
      </c>
      <c r="M27">
        <v>3.0543981481481481E-2</v>
      </c>
    </row>
    <row r="28" spans="1:25" hidden="1" x14ac:dyDescent="0.25">
      <c r="A28" s="2">
        <f>SUM(Hardcore[[#This Row],[Week 1]:[Week 21]])</f>
        <v>6.385416666666667E-2</v>
      </c>
      <c r="B28" s="2" t="s">
        <v>106</v>
      </c>
      <c r="C28" s="1" t="s">
        <v>91</v>
      </c>
      <c r="D28" s="1">
        <f>COUNT(Hardcore[[#This Row],[Week 1]:[Week 21]])</f>
        <v>2</v>
      </c>
      <c r="O28">
        <v>3.3263888888888891E-2</v>
      </c>
      <c r="S28">
        <v>3.0590277777777775E-2</v>
      </c>
    </row>
    <row r="29" spans="1:25" hidden="1" x14ac:dyDescent="0.25">
      <c r="A29" s="2">
        <f>SUM(Hardcore[[#This Row],[Week 1]:[Week 21]])</f>
        <v>6.7534722222222232E-2</v>
      </c>
      <c r="B29" s="2" t="s">
        <v>106</v>
      </c>
      <c r="C29" s="1" t="s">
        <v>7</v>
      </c>
      <c r="D29" s="1">
        <f>COUNT(Hardcore[[#This Row],[Week 1]:[Week 21]])</f>
        <v>4</v>
      </c>
      <c r="E29">
        <v>1.8090277777777778E-2</v>
      </c>
      <c r="I29">
        <v>1.3113425925925926E-2</v>
      </c>
      <c r="R29">
        <v>1.9293981481481485E-2</v>
      </c>
      <c r="S29">
        <v>1.7037037037037038E-2</v>
      </c>
    </row>
    <row r="30" spans="1:25" hidden="1" x14ac:dyDescent="0.25">
      <c r="A30" s="2">
        <f>SUM(Hardcore[[#This Row],[Week 1]:[Week 21]])</f>
        <v>6.8854166666666661E-2</v>
      </c>
      <c r="B30" s="2" t="s">
        <v>106</v>
      </c>
      <c r="C30" s="1" t="s">
        <v>20</v>
      </c>
      <c r="D30" s="1">
        <f>COUNT(Hardcore[[#This Row],[Week 1]:[Week 21]])</f>
        <v>2</v>
      </c>
      <c r="E30">
        <v>3.6342592592592593E-2</v>
      </c>
      <c r="K30">
        <v>3.2511574074074075E-2</v>
      </c>
    </row>
    <row r="31" spans="1:25" hidden="1" x14ac:dyDescent="0.25">
      <c r="A31" s="2">
        <f>SUM(Hardcore[[#This Row],[Week 1]:[Week 21]])</f>
        <v>6.9398148148148153E-2</v>
      </c>
      <c r="B31" s="2" t="s">
        <v>106</v>
      </c>
      <c r="C31" s="1" t="s">
        <v>54</v>
      </c>
      <c r="D31" s="1">
        <f>COUNT(Hardcore[[#This Row],[Week 1]:[Week 21]])</f>
        <v>2</v>
      </c>
      <c r="G31">
        <v>4.0335648148148148E-2</v>
      </c>
      <c r="S31">
        <v>2.9062500000000002E-2</v>
      </c>
    </row>
    <row r="32" spans="1:25" hidden="1" x14ac:dyDescent="0.25">
      <c r="A32" s="2">
        <f>SUM(Hardcore[[#This Row],[Week 1]:[Week 21]])</f>
        <v>6.9571759259259264E-2</v>
      </c>
      <c r="B32" s="2" t="s">
        <v>106</v>
      </c>
      <c r="C32" s="1" t="s">
        <v>49</v>
      </c>
      <c r="D32" s="1">
        <f>COUNT(Hardcore[[#This Row],[Week 1]:[Week 21]])</f>
        <v>2</v>
      </c>
      <c r="K32">
        <v>4.024305555555556E-2</v>
      </c>
      <c r="Y32">
        <v>2.9328703703703704E-2</v>
      </c>
    </row>
    <row r="33" spans="1:25" hidden="1" x14ac:dyDescent="0.25">
      <c r="A33" s="2">
        <f>SUM(Hardcore[[#This Row],[Week 1]:[Week 21]])</f>
        <v>8.0266203703703715E-2</v>
      </c>
      <c r="B33" s="2" t="s">
        <v>106</v>
      </c>
      <c r="C33" s="1" t="s">
        <v>79</v>
      </c>
      <c r="D33" s="1">
        <f>COUNT(Hardcore[[#This Row],[Week 1]:[Week 21]])</f>
        <v>2</v>
      </c>
      <c r="K33">
        <v>3.9456018518518522E-2</v>
      </c>
      <c r="M33">
        <v>4.0810185185185185E-2</v>
      </c>
    </row>
    <row r="34" spans="1:25" hidden="1" x14ac:dyDescent="0.25">
      <c r="A34" s="2">
        <f>SUM(Hardcore[[#This Row],[Week 1]:[Week 21]])</f>
        <v>8.037037037037037E-2</v>
      </c>
      <c r="B34" s="2" t="s">
        <v>106</v>
      </c>
      <c r="C34" s="1" t="s">
        <v>101</v>
      </c>
      <c r="D34" s="1">
        <f>COUNT(Hardcore[[#This Row],[Week 1]:[Week 21]])</f>
        <v>3</v>
      </c>
      <c r="E34">
        <v>2.7268518518518515E-2</v>
      </c>
      <c r="F34">
        <v>2.4108796296296298E-2</v>
      </c>
      <c r="G34">
        <v>2.8993055555555553E-2</v>
      </c>
    </row>
    <row r="35" spans="1:25" hidden="1" x14ac:dyDescent="0.25">
      <c r="A35" s="2">
        <f>SUM(Hardcore[[#This Row],[Week 1]:[Week 21]])</f>
        <v>8.2638888888888887E-2</v>
      </c>
      <c r="B35" s="2" t="s">
        <v>106</v>
      </c>
      <c r="C35" s="1" t="s">
        <v>66</v>
      </c>
      <c r="D35" s="1">
        <f>COUNT(Hardcore[[#This Row],[Week 1]:[Week 21]])</f>
        <v>5</v>
      </c>
      <c r="H35">
        <v>1.5057870370370369E-2</v>
      </c>
      <c r="M35">
        <v>1.5914351851851853E-2</v>
      </c>
      <c r="N35">
        <v>2.1365740740740741E-2</v>
      </c>
      <c r="O35">
        <v>1.4953703703703705E-2</v>
      </c>
      <c r="S35">
        <v>1.5347222222222222E-2</v>
      </c>
    </row>
    <row r="36" spans="1:25" hidden="1" x14ac:dyDescent="0.25">
      <c r="A36" s="2">
        <f>SUM(Hardcore[[#This Row],[Week 1]:[Week 21]])</f>
        <v>8.6319444444444449E-2</v>
      </c>
      <c r="B36" s="2" t="s">
        <v>106</v>
      </c>
      <c r="C36" s="1" t="s">
        <v>50</v>
      </c>
      <c r="D36" s="1">
        <f>COUNT(Hardcore[[#This Row],[Week 1]:[Week 21]])</f>
        <v>2</v>
      </c>
      <c r="E36">
        <v>3.3773148148148149E-2</v>
      </c>
      <c r="G36">
        <v>5.2546296296296306E-2</v>
      </c>
    </row>
    <row r="37" spans="1:25" hidden="1" x14ac:dyDescent="0.25">
      <c r="A37" s="2">
        <f>SUM(Hardcore[[#This Row],[Week 1]:[Week 21]])</f>
        <v>8.6319444444444449E-2</v>
      </c>
      <c r="B37" s="2" t="s">
        <v>106</v>
      </c>
      <c r="C37" s="1" t="s">
        <v>51</v>
      </c>
      <c r="D37" s="1">
        <f>COUNT(Hardcore[[#This Row],[Week 1]:[Week 21]])</f>
        <v>6</v>
      </c>
      <c r="G37">
        <v>1.8657407407407407E-2</v>
      </c>
      <c r="I37">
        <v>1.3726851851851851E-2</v>
      </c>
      <c r="J37">
        <v>1.3391203703703704E-2</v>
      </c>
      <c r="O37">
        <v>1.3460648148148147E-2</v>
      </c>
      <c r="R37">
        <v>1.3599537037037037E-2</v>
      </c>
      <c r="S37">
        <v>1.3483796296296298E-2</v>
      </c>
    </row>
    <row r="38" spans="1:25" hidden="1" x14ac:dyDescent="0.25">
      <c r="A38" s="2">
        <f>SUM(Hardcore[[#This Row],[Week 1]:[Week 21]])</f>
        <v>8.7164351851851854E-2</v>
      </c>
      <c r="B38" s="2" t="s">
        <v>106</v>
      </c>
      <c r="C38" s="1" t="s">
        <v>39</v>
      </c>
      <c r="D38" s="1">
        <f>COUNT(Hardcore[[#This Row],[Week 1]:[Week 21]])</f>
        <v>3</v>
      </c>
      <c r="E38">
        <v>2.6296296296296293E-2</v>
      </c>
      <c r="M38">
        <v>2.991898148148148E-2</v>
      </c>
      <c r="N38">
        <v>3.0949074074074077E-2</v>
      </c>
    </row>
    <row r="39" spans="1:25" hidden="1" x14ac:dyDescent="0.25">
      <c r="A39" s="2">
        <f>SUM(Hardcore[[#This Row],[Week 1]:[Week 21]])</f>
        <v>9.1122685185185182E-2</v>
      </c>
      <c r="B39" s="2" t="s">
        <v>106</v>
      </c>
      <c r="C39" s="1" t="s">
        <v>6</v>
      </c>
      <c r="D39" s="1">
        <f>COUNT(Hardcore[[#This Row],[Week 1]:[Week 21]])</f>
        <v>5</v>
      </c>
      <c r="E39">
        <v>2.1168981481481483E-2</v>
      </c>
      <c r="F39">
        <v>1.9131944444444444E-2</v>
      </c>
      <c r="I39">
        <v>1.8449074074074073E-2</v>
      </c>
      <c r="K39">
        <v>1.6377314814814813E-2</v>
      </c>
      <c r="R39">
        <v>1.5995370370370372E-2</v>
      </c>
    </row>
    <row r="40" spans="1:25" hidden="1" x14ac:dyDescent="0.25">
      <c r="A40" s="2">
        <f>SUM(Hardcore[[#This Row],[Week 1]:[Week 21]])</f>
        <v>9.718750000000001E-2</v>
      </c>
      <c r="B40" s="2" t="s">
        <v>106</v>
      </c>
      <c r="C40" s="1" t="s">
        <v>41</v>
      </c>
      <c r="D40" s="1">
        <f>COUNT(Hardcore[[#This Row],[Week 1]:[Week 21]])</f>
        <v>4</v>
      </c>
      <c r="E40">
        <v>2.1597222222222223E-2</v>
      </c>
      <c r="F40">
        <v>2.476851851851852E-2</v>
      </c>
      <c r="G40">
        <v>2.9548611111111109E-2</v>
      </c>
      <c r="K40">
        <v>2.1273148148148149E-2</v>
      </c>
    </row>
    <row r="41" spans="1:25" hidden="1" x14ac:dyDescent="0.25">
      <c r="A41" s="2">
        <f>SUM(Hardcore[[#This Row],[Week 1]:[Week 21]])</f>
        <v>0.10388888888888889</v>
      </c>
      <c r="B41" s="2" t="s">
        <v>106</v>
      </c>
      <c r="C41" s="1" t="s">
        <v>95</v>
      </c>
      <c r="D41" s="1">
        <f>COUNT(Hardcore[[#This Row],[Week 1]:[Week 21]])</f>
        <v>3</v>
      </c>
      <c r="S41">
        <v>3.078703703703704E-2</v>
      </c>
      <c r="W41">
        <v>4.02662037037037E-2</v>
      </c>
      <c r="Y41">
        <v>3.2835648148148149E-2</v>
      </c>
    </row>
    <row r="42" spans="1:25" hidden="1" x14ac:dyDescent="0.25">
      <c r="A42" s="2">
        <f>SUM(Hardcore[[#This Row],[Week 1]:[Week 21]])</f>
        <v>0.11494212962962963</v>
      </c>
      <c r="B42" s="2" t="s">
        <v>106</v>
      </c>
      <c r="C42" s="1" t="s">
        <v>42</v>
      </c>
      <c r="D42" s="1">
        <f>COUNT(Hardcore[[#This Row],[Week 1]:[Week 21]])</f>
        <v>4</v>
      </c>
      <c r="I42">
        <v>3.2719907407407406E-2</v>
      </c>
      <c r="J42">
        <v>2.6111111111111113E-2</v>
      </c>
      <c r="K42">
        <v>3.0173611111111113E-2</v>
      </c>
      <c r="L42">
        <v>2.5937500000000002E-2</v>
      </c>
    </row>
    <row r="43" spans="1:25" hidden="1" x14ac:dyDescent="0.25">
      <c r="A43" s="2">
        <f>SUM(Hardcore[[#This Row],[Week 1]:[Week 21]])</f>
        <v>0.11563657407407407</v>
      </c>
      <c r="B43" s="2" t="s">
        <v>106</v>
      </c>
      <c r="C43" s="1" t="s">
        <v>53</v>
      </c>
      <c r="D43" s="1">
        <f>COUNT(Hardcore[[#This Row],[Week 1]:[Week 21]])</f>
        <v>6</v>
      </c>
      <c r="H43">
        <v>1.8171296296296297E-2</v>
      </c>
      <c r="I43">
        <v>1.9270833333333334E-2</v>
      </c>
      <c r="J43">
        <v>1.7326388888888888E-2</v>
      </c>
      <c r="L43">
        <v>2.1238425925925924E-2</v>
      </c>
      <c r="R43">
        <v>2.0775462962962964E-2</v>
      </c>
      <c r="S43">
        <v>1.8854166666666665E-2</v>
      </c>
    </row>
    <row r="44" spans="1:25" hidden="1" x14ac:dyDescent="0.25">
      <c r="A44" s="2">
        <f>SUM(Hardcore[[#This Row],[Week 1]:[Week 21]])</f>
        <v>0.1161226851851852</v>
      </c>
      <c r="B44" s="2" t="s">
        <v>106</v>
      </c>
      <c r="C44" s="1" t="s">
        <v>36</v>
      </c>
      <c r="D44" s="1">
        <f>COUNT(Hardcore[[#This Row],[Week 1]:[Week 21]])</f>
        <v>4</v>
      </c>
      <c r="E44">
        <v>2.9409722222222223E-2</v>
      </c>
      <c r="F44">
        <v>2.613425925925926E-2</v>
      </c>
      <c r="G44">
        <v>2.8483796296296295E-2</v>
      </c>
      <c r="M44">
        <v>3.2094907407407412E-2</v>
      </c>
    </row>
    <row r="45" spans="1:25" hidden="1" x14ac:dyDescent="0.25">
      <c r="A45" s="2">
        <f>SUM(Hardcore[[#This Row],[Week 1]:[Week 21]])</f>
        <v>0.12232638888888889</v>
      </c>
      <c r="B45" s="2" t="s">
        <v>106</v>
      </c>
      <c r="C45" s="1" t="s">
        <v>17</v>
      </c>
      <c r="D45" s="1">
        <f>COUNT(Hardcore[[#This Row],[Week 1]:[Week 21]])</f>
        <v>4</v>
      </c>
      <c r="E45">
        <v>3.1435185185185184E-2</v>
      </c>
      <c r="F45">
        <v>2.9259259259259259E-2</v>
      </c>
      <c r="G45">
        <v>2.7118055555555552E-2</v>
      </c>
      <c r="H45">
        <v>3.4513888888888893E-2</v>
      </c>
    </row>
    <row r="46" spans="1:25" hidden="1" x14ac:dyDescent="0.25">
      <c r="A46" s="2">
        <f>SUM(Hardcore[[#This Row],[Week 1]:[Week 21]])</f>
        <v>0.13811342592592593</v>
      </c>
      <c r="B46" s="2" t="s">
        <v>106</v>
      </c>
      <c r="C46" s="1" t="s">
        <v>16</v>
      </c>
      <c r="D46" s="1">
        <f>COUNT(Hardcore[[#This Row],[Week 1]:[Week 21]])</f>
        <v>5</v>
      </c>
      <c r="E46">
        <v>2.9780092592592594E-2</v>
      </c>
      <c r="F46">
        <v>2.5370370370370366E-2</v>
      </c>
      <c r="G46">
        <v>3.259259259259259E-2</v>
      </c>
      <c r="H46">
        <v>2.8715277777777781E-2</v>
      </c>
      <c r="I46">
        <v>2.165509259259259E-2</v>
      </c>
    </row>
    <row r="47" spans="1:25" hidden="1" x14ac:dyDescent="0.25">
      <c r="A47" s="2">
        <f>SUM(Hardcore[[#This Row],[Week 1]:[Week 21]])</f>
        <v>0.1383564814814815</v>
      </c>
      <c r="B47" s="2" t="s">
        <v>106</v>
      </c>
      <c r="C47" s="1" t="s">
        <v>62</v>
      </c>
      <c r="D47" s="1">
        <f>COUNT(Hardcore[[#This Row],[Week 1]:[Week 21]])</f>
        <v>7</v>
      </c>
      <c r="E47">
        <v>1.8402777777777778E-2</v>
      </c>
      <c r="F47">
        <v>2.3773148148148151E-2</v>
      </c>
      <c r="G47">
        <v>1.9085648148148147E-2</v>
      </c>
      <c r="H47">
        <v>1.9375E-2</v>
      </c>
      <c r="I47">
        <v>1.9131944444444444E-2</v>
      </c>
      <c r="J47">
        <v>2.028935185185185E-2</v>
      </c>
      <c r="K47">
        <v>1.8298611111111113E-2</v>
      </c>
    </row>
    <row r="48" spans="1:25" hidden="1" x14ac:dyDescent="0.25">
      <c r="A48" s="2">
        <f>SUM(Hardcore[[#This Row],[Week 1]:[Week 21]])</f>
        <v>0.14446759259259262</v>
      </c>
      <c r="B48" s="2" t="s">
        <v>106</v>
      </c>
      <c r="C48" s="1" t="s">
        <v>59</v>
      </c>
      <c r="D48" s="1">
        <f>COUNT(Hardcore[[#This Row],[Week 1]:[Week 21]])</f>
        <v>7</v>
      </c>
      <c r="G48">
        <v>2.2210648148148149E-2</v>
      </c>
      <c r="H48">
        <v>2.9120370370370366E-2</v>
      </c>
      <c r="J48">
        <v>1.7280092592592593E-2</v>
      </c>
      <c r="M48">
        <v>1.5335648148148147E-2</v>
      </c>
      <c r="O48">
        <v>2.2939814814814816E-2</v>
      </c>
      <c r="R48">
        <v>1.9293981481481485E-2</v>
      </c>
      <c r="S48">
        <v>1.8287037037037036E-2</v>
      </c>
    </row>
    <row r="49" spans="1:25" hidden="1" x14ac:dyDescent="0.25">
      <c r="A49" s="2">
        <f>SUM(Hardcore[[#This Row],[Week 1]:[Week 21]])</f>
        <v>0.15369212962962961</v>
      </c>
      <c r="B49" s="2" t="s">
        <v>106</v>
      </c>
      <c r="C49" s="1" t="s">
        <v>40</v>
      </c>
      <c r="D49" s="1">
        <f>COUNT(Hardcore[[#This Row],[Week 1]:[Week 21]])</f>
        <v>8</v>
      </c>
      <c r="E49">
        <v>2.2083333333333333E-2</v>
      </c>
      <c r="F49">
        <v>2.0057870370370368E-2</v>
      </c>
      <c r="G49">
        <v>2.0879629629629626E-2</v>
      </c>
      <c r="H49">
        <v>1.7939814814814815E-2</v>
      </c>
      <c r="I49">
        <v>1.5682870370370371E-2</v>
      </c>
      <c r="J49">
        <v>1.9837962962962963E-2</v>
      </c>
      <c r="K49">
        <v>2.0185185185185184E-2</v>
      </c>
      <c r="L49">
        <v>1.7025462962962961E-2</v>
      </c>
    </row>
    <row r="50" spans="1:25" hidden="1" x14ac:dyDescent="0.25">
      <c r="A50" s="2">
        <f>SUM(Hardcore[[#This Row],[Week 1]:[Week 21]])</f>
        <v>0.16675925925925927</v>
      </c>
      <c r="B50" s="2" t="s">
        <v>106</v>
      </c>
      <c r="C50" s="1" t="s">
        <v>29</v>
      </c>
      <c r="D50" s="1">
        <f>COUNT(Hardcore[[#This Row],[Week 1]:[Week 21]])</f>
        <v>4</v>
      </c>
      <c r="E50">
        <v>4.0601851851851854E-2</v>
      </c>
      <c r="G50">
        <v>4.6655092592592595E-2</v>
      </c>
      <c r="H50">
        <v>4.4374999999999998E-2</v>
      </c>
      <c r="R50">
        <v>3.5127314814814813E-2</v>
      </c>
    </row>
    <row r="51" spans="1:25" hidden="1" x14ac:dyDescent="0.25">
      <c r="A51" s="2">
        <f>SUM(Hardcore[[#This Row],[Week 1]:[Week 21]])</f>
        <v>0.17565972222222223</v>
      </c>
      <c r="B51" s="2" t="s">
        <v>106</v>
      </c>
      <c r="C51" s="1" t="s">
        <v>25</v>
      </c>
      <c r="D51" s="1">
        <f>COUNT(Hardcore[[#This Row],[Week 1]:[Week 21]])</f>
        <v>9</v>
      </c>
      <c r="E51">
        <v>2.8333333333333332E-2</v>
      </c>
      <c r="F51">
        <v>1.7233796296296296E-2</v>
      </c>
      <c r="G51">
        <v>2.3240740740740742E-2</v>
      </c>
      <c r="H51">
        <v>2.0810185185185185E-2</v>
      </c>
      <c r="I51">
        <v>1.8425925925925925E-2</v>
      </c>
      <c r="J51">
        <v>1.4895833333333332E-2</v>
      </c>
      <c r="K51">
        <v>1.7430555555555557E-2</v>
      </c>
      <c r="L51">
        <v>1.8900462962962963E-2</v>
      </c>
      <c r="M51">
        <v>1.638888888888889E-2</v>
      </c>
    </row>
    <row r="52" spans="1:25" hidden="1" x14ac:dyDescent="0.25">
      <c r="A52" s="2">
        <f>SUM(Hardcore[[#This Row],[Week 1]:[Week 21]])</f>
        <v>0.20375000000000001</v>
      </c>
      <c r="B52" s="2" t="s">
        <v>106</v>
      </c>
      <c r="C52" s="1" t="s">
        <v>81</v>
      </c>
      <c r="D52" s="1">
        <f>COUNT(Hardcore[[#This Row],[Week 1]:[Week 21]])</f>
        <v>5</v>
      </c>
      <c r="K52">
        <v>2.836805555555556E-2</v>
      </c>
      <c r="M52">
        <v>3.7025462962962961E-2</v>
      </c>
      <c r="O52">
        <v>3.847222222222222E-2</v>
      </c>
      <c r="P52">
        <v>6.5578703703703708E-2</v>
      </c>
      <c r="S52">
        <v>3.4305555555555554E-2</v>
      </c>
    </row>
    <row r="53" spans="1:25" hidden="1" x14ac:dyDescent="0.25">
      <c r="A53" s="2">
        <f>SUM(Hardcore[[#This Row],[Week 1]:[Week 21]])</f>
        <v>0.21613425925925928</v>
      </c>
      <c r="B53" s="2" t="s">
        <v>106</v>
      </c>
      <c r="C53" s="1" t="s">
        <v>38</v>
      </c>
      <c r="D53" s="1">
        <f>COUNT(Hardcore[[#This Row],[Week 1]:[Week 21]])</f>
        <v>7</v>
      </c>
      <c r="E53">
        <v>2.6076388888888885E-2</v>
      </c>
      <c r="F53">
        <v>3.2615740740740744E-2</v>
      </c>
      <c r="G53">
        <v>2.9421296296296296E-2</v>
      </c>
      <c r="H53">
        <v>3.6666666666666667E-2</v>
      </c>
      <c r="I53">
        <v>2.5972222222222219E-2</v>
      </c>
      <c r="J53">
        <v>2.6736111111111113E-2</v>
      </c>
      <c r="K53">
        <v>3.8645833333333331E-2</v>
      </c>
    </row>
    <row r="54" spans="1:25" hidden="1" x14ac:dyDescent="0.25">
      <c r="A54" s="2">
        <f>SUM(Hardcore[[#This Row],[Week 1]:[Week 21]])</f>
        <v>0.22297453703703704</v>
      </c>
      <c r="B54" s="2" t="s">
        <v>106</v>
      </c>
      <c r="C54" s="1" t="s">
        <v>22</v>
      </c>
      <c r="D54" s="1">
        <f>COUNT(Hardcore[[#This Row],[Week 1]:[Week 21]])</f>
        <v>11</v>
      </c>
      <c r="E54">
        <v>1.8831018518518518E-2</v>
      </c>
      <c r="F54">
        <v>2.1296296296296299E-2</v>
      </c>
      <c r="G54">
        <v>1.9270833333333334E-2</v>
      </c>
      <c r="H54">
        <v>1.8564814814814815E-2</v>
      </c>
      <c r="I54">
        <v>1.9340277777777779E-2</v>
      </c>
      <c r="J54">
        <v>1.6875000000000001E-2</v>
      </c>
      <c r="K54">
        <v>1.9050925925925926E-2</v>
      </c>
      <c r="L54">
        <v>2.1319444444444443E-2</v>
      </c>
      <c r="M54">
        <v>2.2129629629629628E-2</v>
      </c>
      <c r="N54">
        <v>2.7511574074074074E-2</v>
      </c>
      <c r="O54">
        <v>1.8784722222222223E-2</v>
      </c>
    </row>
    <row r="55" spans="1:25" hidden="1" x14ac:dyDescent="0.25">
      <c r="A55" s="2">
        <f>SUM(Hardcore[[#This Row],[Week 1]:[Week 21]])</f>
        <v>0.22832175925925929</v>
      </c>
      <c r="B55" s="2" t="s">
        <v>106</v>
      </c>
      <c r="C55" s="1" t="s">
        <v>31</v>
      </c>
      <c r="D55" s="1">
        <f>COUNT(Hardcore[[#This Row],[Week 1]:[Week 21]])</f>
        <v>13</v>
      </c>
      <c r="E55">
        <v>1.7037037037037038E-2</v>
      </c>
      <c r="F55">
        <v>1.8888888888888889E-2</v>
      </c>
      <c r="G55">
        <v>1.818287037037037E-2</v>
      </c>
      <c r="H55">
        <v>1.6134259259259261E-2</v>
      </c>
      <c r="I55">
        <v>1.6840277777777777E-2</v>
      </c>
      <c r="J55">
        <v>1.5983796296296295E-2</v>
      </c>
      <c r="K55">
        <v>1.6828703703703703E-2</v>
      </c>
      <c r="L55">
        <v>1.4837962962962963E-2</v>
      </c>
      <c r="M55">
        <v>1.4537037037037038E-2</v>
      </c>
      <c r="P55">
        <v>2.2395833333333334E-2</v>
      </c>
      <c r="R55">
        <v>1.525462962962963E-2</v>
      </c>
      <c r="S55">
        <v>1.7037037037037038E-2</v>
      </c>
      <c r="V55">
        <v>2.4363425925925927E-2</v>
      </c>
    </row>
    <row r="56" spans="1:25" hidden="1" x14ac:dyDescent="0.25">
      <c r="A56" s="2">
        <f>SUM(Hardcore[[#This Row],[Week 1]:[Week 21]])</f>
        <v>0.2600810185185185</v>
      </c>
      <c r="B56" s="2" t="s">
        <v>106</v>
      </c>
      <c r="C56" s="1" t="s">
        <v>48</v>
      </c>
      <c r="D56" s="1">
        <f>COUNT(Hardcore[[#This Row],[Week 1]:[Week 21]])</f>
        <v>8</v>
      </c>
      <c r="E56">
        <v>2.3541666666666666E-2</v>
      </c>
      <c r="F56">
        <v>3.5127314814814813E-2</v>
      </c>
      <c r="H56">
        <v>3.7511574074074072E-2</v>
      </c>
      <c r="I56">
        <v>3.2835648148148149E-2</v>
      </c>
      <c r="K56">
        <v>3.1307870370370368E-2</v>
      </c>
      <c r="M56">
        <v>4.462962962962963E-2</v>
      </c>
      <c r="O56">
        <v>3.1446759259259258E-2</v>
      </c>
      <c r="R56">
        <v>2.3680555555555555E-2</v>
      </c>
    </row>
    <row r="57" spans="1:25" hidden="1" x14ac:dyDescent="0.25">
      <c r="A57" s="2">
        <f>SUM(Hardcore[[#This Row],[Week 1]:[Week 21]])</f>
        <v>0.26788194444444446</v>
      </c>
      <c r="B57" s="2" t="s">
        <v>106</v>
      </c>
      <c r="C57" s="1" t="s">
        <v>34</v>
      </c>
      <c r="D57" s="1">
        <f>COUNT(Hardcore[[#This Row],[Week 1]:[Week 21]])</f>
        <v>15</v>
      </c>
      <c r="E57">
        <v>1.7361111111111112E-2</v>
      </c>
      <c r="F57">
        <v>1.9479166666666669E-2</v>
      </c>
      <c r="G57">
        <v>1.6203703703703703E-2</v>
      </c>
      <c r="H57">
        <v>1.8634259259259257E-2</v>
      </c>
      <c r="I57">
        <v>1.5833333333333335E-2</v>
      </c>
      <c r="J57">
        <v>1.4409722222222221E-2</v>
      </c>
      <c r="K57">
        <v>1.5601851851851851E-2</v>
      </c>
      <c r="L57">
        <v>1.7916666666666668E-2</v>
      </c>
      <c r="M57">
        <v>1.5578703703703704E-2</v>
      </c>
      <c r="N57">
        <v>1.9328703703703702E-2</v>
      </c>
      <c r="O57">
        <v>1.3854166666666666E-2</v>
      </c>
      <c r="P57">
        <v>2.9976851851851852E-2</v>
      </c>
      <c r="Q57">
        <v>1.9317129629629629E-2</v>
      </c>
      <c r="R57">
        <v>1.6932870370370369E-2</v>
      </c>
      <c r="S57">
        <v>1.7453703703703704E-2</v>
      </c>
    </row>
    <row r="58" spans="1:25" hidden="1" x14ac:dyDescent="0.25">
      <c r="A58" s="2">
        <f>SUM(Hardcore[[#This Row],[Week 1]:[Week 21]])</f>
        <v>0.27171296296296293</v>
      </c>
      <c r="B58" s="2" t="s">
        <v>106</v>
      </c>
      <c r="C58" s="1" t="s">
        <v>23</v>
      </c>
      <c r="D58" s="1">
        <f>COUNT(Hardcore[[#This Row],[Week 1]:[Week 21]])</f>
        <v>9</v>
      </c>
      <c r="E58">
        <v>4.445601851851852E-2</v>
      </c>
      <c r="J58">
        <v>2.5023148148148145E-2</v>
      </c>
      <c r="K58">
        <v>2.5752314814814815E-2</v>
      </c>
      <c r="L58">
        <v>2.480324074074074E-2</v>
      </c>
      <c r="M58">
        <v>2.8819444444444443E-2</v>
      </c>
      <c r="O58">
        <v>3.2164351851851854E-2</v>
      </c>
      <c r="P58">
        <v>3.6493055555555549E-2</v>
      </c>
      <c r="Q58">
        <v>3.1064814814814812E-2</v>
      </c>
      <c r="R58">
        <v>2.3136574074074077E-2</v>
      </c>
    </row>
    <row r="59" spans="1:25" hidden="1" x14ac:dyDescent="0.25">
      <c r="A59" s="2">
        <f>SUM(Hardcore[[#This Row],[Week 1]:[Week 21]])</f>
        <v>0.27673611111111113</v>
      </c>
      <c r="B59" s="2" t="s">
        <v>106</v>
      </c>
      <c r="C59" s="1" t="s">
        <v>56</v>
      </c>
      <c r="D59" s="1">
        <f>COUNT(Hardcore[[#This Row],[Week 1]:[Week 21]])</f>
        <v>8</v>
      </c>
      <c r="F59">
        <v>3.9872685185185185E-2</v>
      </c>
      <c r="H59">
        <v>3.7986111111111116E-2</v>
      </c>
      <c r="J59">
        <v>2.3101851851851849E-2</v>
      </c>
      <c r="K59">
        <v>4.1909722222222223E-2</v>
      </c>
      <c r="O59">
        <v>4.0196759259259258E-2</v>
      </c>
      <c r="R59">
        <v>2.642361111111111E-2</v>
      </c>
      <c r="T59">
        <v>4.611111111111111E-2</v>
      </c>
      <c r="Y59">
        <v>2.1134259259259259E-2</v>
      </c>
    </row>
    <row r="60" spans="1:25" hidden="1" x14ac:dyDescent="0.25">
      <c r="A60" s="2">
        <f>SUM(Hardcore[[#This Row],[Week 1]:[Week 21]])</f>
        <v>0.28790509259259262</v>
      </c>
      <c r="B60" s="2" t="s">
        <v>106</v>
      </c>
      <c r="C60" s="1" t="s">
        <v>19</v>
      </c>
      <c r="D60" s="1">
        <f>COUNT(Hardcore[[#This Row],[Week 1]:[Week 21]])</f>
        <v>9</v>
      </c>
      <c r="E60">
        <v>3.532407407407407E-2</v>
      </c>
      <c r="F60">
        <v>3.5543981481481475E-2</v>
      </c>
      <c r="G60">
        <v>3.9409722222222221E-2</v>
      </c>
      <c r="H60">
        <v>3.8009259259259263E-2</v>
      </c>
      <c r="I60">
        <v>3.2349537037037038E-2</v>
      </c>
      <c r="J60">
        <v>1.9629629629629629E-2</v>
      </c>
      <c r="K60">
        <v>3.408564814814815E-2</v>
      </c>
      <c r="L60">
        <v>2.7615740740740743E-2</v>
      </c>
      <c r="M60">
        <v>2.5937500000000002E-2</v>
      </c>
    </row>
    <row r="61" spans="1:25" hidden="1" x14ac:dyDescent="0.25">
      <c r="A61" s="2">
        <f>SUM(Hardcore[[#This Row],[Week 1]:[Week 21]])</f>
        <v>0.28938657407407403</v>
      </c>
      <c r="B61" s="2" t="s">
        <v>106</v>
      </c>
      <c r="C61" s="1" t="s">
        <v>32</v>
      </c>
      <c r="D61" s="1">
        <f>COUNT(Hardcore[[#This Row],[Week 1]:[Week 21]])</f>
        <v>12</v>
      </c>
      <c r="E61">
        <v>3.1041666666666665E-2</v>
      </c>
      <c r="F61">
        <v>2.7569444444444448E-2</v>
      </c>
      <c r="G61">
        <v>2.2395833333333334E-2</v>
      </c>
      <c r="H61">
        <v>2.4502314814814814E-2</v>
      </c>
      <c r="I61">
        <v>2.7650462962962963E-2</v>
      </c>
      <c r="J61">
        <v>1.8993055555555558E-2</v>
      </c>
      <c r="K61">
        <v>2.0428240740740743E-2</v>
      </c>
      <c r="L61">
        <v>2.3078703703703702E-2</v>
      </c>
      <c r="M61">
        <v>2.327546296296296E-2</v>
      </c>
      <c r="N61">
        <v>2.6550925925925926E-2</v>
      </c>
      <c r="O61">
        <v>2.0659722222222222E-2</v>
      </c>
      <c r="S61">
        <v>2.3240740740740742E-2</v>
      </c>
    </row>
    <row r="62" spans="1:25" hidden="1" x14ac:dyDescent="0.25">
      <c r="A62" s="2">
        <f>SUM(Hardcore[[#This Row],[Week 1]:[Week 21]])</f>
        <v>0.29555555555555557</v>
      </c>
      <c r="B62" s="2" t="s">
        <v>106</v>
      </c>
      <c r="C62" s="1" t="s">
        <v>33</v>
      </c>
      <c r="D62" s="1">
        <f>COUNT(Hardcore[[#This Row],[Week 1]:[Week 21]])</f>
        <v>13</v>
      </c>
      <c r="E62">
        <v>2.1388888888888888E-2</v>
      </c>
      <c r="F62">
        <v>2.5949074074074072E-2</v>
      </c>
      <c r="G62">
        <v>2.2731481481481481E-2</v>
      </c>
      <c r="H62">
        <v>2.5381944444444443E-2</v>
      </c>
      <c r="I62">
        <v>3.3611111111111112E-2</v>
      </c>
      <c r="J62">
        <v>1.2465277777777777E-2</v>
      </c>
      <c r="K62">
        <v>2.3344907407407408E-2</v>
      </c>
      <c r="M62">
        <v>2.3657407407407408E-2</v>
      </c>
      <c r="O62">
        <v>2.2083333333333333E-2</v>
      </c>
      <c r="R62">
        <v>1.9421296296296294E-2</v>
      </c>
      <c r="S62">
        <v>2.101851851851852E-2</v>
      </c>
      <c r="V62">
        <v>2.8483796296296295E-2</v>
      </c>
      <c r="Y62">
        <v>1.6018518518518519E-2</v>
      </c>
    </row>
    <row r="63" spans="1:25" hidden="1" x14ac:dyDescent="0.25">
      <c r="A63" s="2">
        <f>SUM(Hardcore[[#This Row],[Week 1]:[Week 21]])</f>
        <v>0.32972222222222219</v>
      </c>
      <c r="B63" s="2" t="s">
        <v>106</v>
      </c>
      <c r="C63" s="1" t="s">
        <v>44</v>
      </c>
      <c r="D63" s="1">
        <f>COUNT(Hardcore[[#This Row],[Week 1]:[Week 21]])</f>
        <v>16</v>
      </c>
      <c r="E63">
        <v>2.9328703703703704E-2</v>
      </c>
      <c r="F63">
        <v>2.3657407407407408E-2</v>
      </c>
      <c r="G63">
        <v>1.7280092592592593E-2</v>
      </c>
      <c r="H63">
        <v>2.7627314814814813E-2</v>
      </c>
      <c r="I63">
        <v>1.3032407407407407E-2</v>
      </c>
      <c r="J63">
        <v>1.2546296296296297E-2</v>
      </c>
      <c r="K63">
        <v>1.982638888888889E-2</v>
      </c>
      <c r="L63">
        <v>1.744212962962963E-2</v>
      </c>
      <c r="M63">
        <v>2.2152777777777775E-2</v>
      </c>
      <c r="N63">
        <v>2.6481481481481481E-2</v>
      </c>
      <c r="O63">
        <v>2.4143518518518519E-2</v>
      </c>
      <c r="P63">
        <v>2.5092592592592593E-2</v>
      </c>
      <c r="Q63">
        <v>1.6296296296296295E-2</v>
      </c>
      <c r="R63">
        <v>1.5532407407407406E-2</v>
      </c>
      <c r="S63">
        <v>1.3622685185185184E-2</v>
      </c>
      <c r="T63">
        <v>2.5659722222222223E-2</v>
      </c>
    </row>
    <row r="64" spans="1:25" hidden="1" x14ac:dyDescent="0.25">
      <c r="A64" s="2">
        <f>SUM(Hardcore[[#This Row],[Week 1]:[Week 21]])</f>
        <v>0.33466435185185184</v>
      </c>
      <c r="B64" s="2" t="s">
        <v>106</v>
      </c>
      <c r="C64" s="1" t="s">
        <v>13</v>
      </c>
      <c r="D64" s="1">
        <f>COUNT(Hardcore[[#This Row],[Week 1]:[Week 21]])</f>
        <v>15</v>
      </c>
      <c r="E64">
        <v>2.1539351851851851E-2</v>
      </c>
      <c r="F64">
        <v>2.3703703703703703E-2</v>
      </c>
      <c r="G64">
        <v>2.3738425925925923E-2</v>
      </c>
      <c r="H64">
        <v>2.3136574074074077E-2</v>
      </c>
      <c r="I64">
        <v>1.9479166666666669E-2</v>
      </c>
      <c r="J64">
        <v>1.8530092592592595E-2</v>
      </c>
      <c r="K64">
        <v>1.9803240740740739E-2</v>
      </c>
      <c r="L64">
        <v>2.1111111111111108E-2</v>
      </c>
      <c r="M64">
        <v>2.0254629629629629E-2</v>
      </c>
      <c r="N64">
        <v>2.7743055555555559E-2</v>
      </c>
      <c r="O64">
        <v>1.9259259259259261E-2</v>
      </c>
      <c r="P64">
        <v>2.78125E-2</v>
      </c>
      <c r="Q64">
        <v>2.4467592592592593E-2</v>
      </c>
      <c r="R64">
        <v>1.9918981481481482E-2</v>
      </c>
      <c r="S64">
        <v>2.4166666666666666E-2</v>
      </c>
    </row>
    <row r="65" spans="1:25" x14ac:dyDescent="0.25">
      <c r="A65" s="2">
        <f>SUM(Hardcore[[#This Row],[Week 1]:[Week 21]])</f>
        <v>0.35457175925925916</v>
      </c>
      <c r="B65" s="2" t="s">
        <v>106</v>
      </c>
      <c r="C65" s="1" t="s">
        <v>103</v>
      </c>
      <c r="D65" s="1">
        <f>COUNT(Hardcore[[#This Row],[Week 1]:[Week 21]])</f>
        <v>21</v>
      </c>
      <c r="E65">
        <v>1.6284722222222221E-2</v>
      </c>
      <c r="F65">
        <v>1.6828703703703703E-2</v>
      </c>
      <c r="G65">
        <v>1.8842592592592591E-2</v>
      </c>
      <c r="H65">
        <v>1.7962962962962962E-2</v>
      </c>
      <c r="I65">
        <v>1.3599537037037037E-2</v>
      </c>
      <c r="J65">
        <v>1.3634259259259257E-2</v>
      </c>
      <c r="K65">
        <v>1.4143518518518519E-2</v>
      </c>
      <c r="L65">
        <v>1.4768518518518519E-2</v>
      </c>
      <c r="M65">
        <v>1.6412037037037037E-2</v>
      </c>
      <c r="N65">
        <v>1.7002314814814814E-2</v>
      </c>
      <c r="O65">
        <v>1.577546296296296E-2</v>
      </c>
      <c r="P65">
        <v>1.9594907407407405E-2</v>
      </c>
      <c r="Q65">
        <v>1.6759259259259258E-2</v>
      </c>
      <c r="R65">
        <v>1.4166666666666666E-2</v>
      </c>
      <c r="S65">
        <v>1.4328703703703703E-2</v>
      </c>
      <c r="T65">
        <v>1.9120370370370371E-2</v>
      </c>
      <c r="U65">
        <v>1.8784722222222223E-2</v>
      </c>
      <c r="V65">
        <v>2.101851851851852E-2</v>
      </c>
      <c r="W65">
        <v>1.7777777777777778E-2</v>
      </c>
      <c r="X65">
        <v>2.0648148148148148E-2</v>
      </c>
      <c r="Y65">
        <v>1.7118055555555556E-2</v>
      </c>
    </row>
    <row r="66" spans="1:25" x14ac:dyDescent="0.25">
      <c r="A66" s="2">
        <f>SUM(Hardcore[[#This Row],[Week 1]:[Week 21]])</f>
        <v>0.35788194444444438</v>
      </c>
      <c r="B66" s="2" t="s">
        <v>106</v>
      </c>
      <c r="C66" s="1" t="s">
        <v>57</v>
      </c>
      <c r="D66" s="1">
        <f>COUNT(Hardcore[[#This Row],[Week 1]:[Week 21]])</f>
        <v>21</v>
      </c>
      <c r="E66">
        <v>1.6122685185185184E-2</v>
      </c>
      <c r="F66">
        <v>1.5416666666666667E-2</v>
      </c>
      <c r="G66">
        <v>1.6793981481481483E-2</v>
      </c>
      <c r="H66">
        <v>1.6296296296296295E-2</v>
      </c>
      <c r="I66">
        <v>1.2650462962962962E-2</v>
      </c>
      <c r="J66">
        <v>1.2789351851851852E-2</v>
      </c>
      <c r="K66">
        <v>1.5613425925925926E-2</v>
      </c>
      <c r="L66">
        <v>1.6354166666666666E-2</v>
      </c>
      <c r="M66">
        <v>1.3078703703703703E-2</v>
      </c>
      <c r="N66">
        <v>1.923611111111111E-2</v>
      </c>
      <c r="O66">
        <v>1.3333333333333334E-2</v>
      </c>
      <c r="P66">
        <v>2.4050925925925924E-2</v>
      </c>
      <c r="Q66">
        <v>1.7349537037037038E-2</v>
      </c>
      <c r="R66">
        <v>1.3472222222222221E-2</v>
      </c>
      <c r="S66">
        <v>1.3703703703703704E-2</v>
      </c>
      <c r="T66">
        <v>1.9571759259259257E-2</v>
      </c>
      <c r="U66">
        <v>2.5416666666666667E-2</v>
      </c>
      <c r="V66">
        <v>2.4097222222222225E-2</v>
      </c>
      <c r="W66">
        <v>1.5960648148148151E-2</v>
      </c>
      <c r="X66">
        <v>2.0671296296296295E-2</v>
      </c>
      <c r="Y66">
        <v>1.5902777777777776E-2</v>
      </c>
    </row>
    <row r="67" spans="1:25" hidden="1" x14ac:dyDescent="0.25">
      <c r="A67" s="2">
        <f>SUM(Hardcore[[#This Row],[Week 1]:[Week 21]])</f>
        <v>0.36700231481481477</v>
      </c>
      <c r="B67" s="2" t="s">
        <v>106</v>
      </c>
      <c r="C67" s="1" t="s">
        <v>28</v>
      </c>
      <c r="D67" s="1">
        <f>COUNT(Hardcore[[#This Row],[Week 1]:[Week 21]])</f>
        <v>16</v>
      </c>
      <c r="E67">
        <v>2.3043981481481481E-2</v>
      </c>
      <c r="F67">
        <v>2.165509259259259E-2</v>
      </c>
      <c r="G67">
        <v>2.2453703703703708E-2</v>
      </c>
      <c r="H67">
        <v>2.1458333333333333E-2</v>
      </c>
      <c r="I67">
        <v>1.6759259259259258E-2</v>
      </c>
      <c r="J67">
        <v>1.9884259259259258E-2</v>
      </c>
      <c r="K67">
        <v>2.0034722222222221E-2</v>
      </c>
      <c r="M67">
        <v>2.4085648148148148E-2</v>
      </c>
      <c r="N67">
        <v>2.4513888888888887E-2</v>
      </c>
      <c r="O67">
        <v>2.8495370370370369E-2</v>
      </c>
      <c r="P67">
        <v>2.7175925925925926E-2</v>
      </c>
      <c r="R67">
        <v>1.5902777777777776E-2</v>
      </c>
      <c r="S67">
        <v>1.9849537037037037E-2</v>
      </c>
      <c r="T67">
        <v>2.9629629629629627E-2</v>
      </c>
      <c r="X67">
        <v>2.6828703703703702E-2</v>
      </c>
      <c r="Y67">
        <v>2.5231481481481483E-2</v>
      </c>
    </row>
    <row r="68" spans="1:25" hidden="1" x14ac:dyDescent="0.25">
      <c r="A68" s="2">
        <f>SUM(Hardcore[[#This Row],[Week 1]:[Week 21]])</f>
        <v>0.37047453703703709</v>
      </c>
      <c r="B68" s="2" t="s">
        <v>106</v>
      </c>
      <c r="C68" s="1" t="s">
        <v>60</v>
      </c>
      <c r="D68" s="1">
        <f>COUNT(Hardcore[[#This Row],[Week 1]:[Week 21]])</f>
        <v>18</v>
      </c>
      <c r="E68">
        <v>2.193287037037037E-2</v>
      </c>
      <c r="F68">
        <v>2.5914351851851855E-2</v>
      </c>
      <c r="G68">
        <v>3.2974537037037038E-2</v>
      </c>
      <c r="H68">
        <v>1.6064814814814813E-2</v>
      </c>
      <c r="I68">
        <v>1.712962962962963E-2</v>
      </c>
      <c r="J68">
        <v>1.6620370370370372E-2</v>
      </c>
      <c r="K68">
        <v>1.8287037037037036E-2</v>
      </c>
      <c r="L68">
        <v>1.8414351851851852E-2</v>
      </c>
      <c r="M68">
        <v>1.8020833333333333E-2</v>
      </c>
      <c r="N68">
        <v>2.0069444444444442E-2</v>
      </c>
      <c r="O68">
        <v>1.5231481481481483E-2</v>
      </c>
      <c r="P68">
        <v>2.6759259259259257E-2</v>
      </c>
      <c r="Q68">
        <v>1.8842592592592591E-2</v>
      </c>
      <c r="R68">
        <v>1.6840277777777777E-2</v>
      </c>
      <c r="S68">
        <v>1.7662037037037035E-2</v>
      </c>
      <c r="T68">
        <v>1.9988425925925927E-2</v>
      </c>
      <c r="U68">
        <v>3.0624999999999999E-2</v>
      </c>
      <c r="V68">
        <v>1.909722222222222E-2</v>
      </c>
    </row>
    <row r="69" spans="1:25" hidden="1" x14ac:dyDescent="0.25">
      <c r="A69" s="2">
        <f>SUM(Hardcore[[#This Row],[Week 1]:[Week 21]])</f>
        <v>0.38100694444444444</v>
      </c>
      <c r="B69" s="2" t="s">
        <v>106</v>
      </c>
      <c r="C69" s="1" t="s">
        <v>45</v>
      </c>
      <c r="D69" s="1">
        <f>COUNT(Hardcore[[#This Row],[Week 1]:[Week 21]])</f>
        <v>6</v>
      </c>
      <c r="E69">
        <v>6.6921296296296298E-2</v>
      </c>
      <c r="H69">
        <v>5.3877314814814808E-2</v>
      </c>
      <c r="I69">
        <v>4.9317129629629634E-2</v>
      </c>
      <c r="K69">
        <v>8.2916666666666666E-2</v>
      </c>
      <c r="R69">
        <v>4.8287037037037038E-2</v>
      </c>
      <c r="Y69">
        <v>7.9687500000000008E-2</v>
      </c>
    </row>
    <row r="70" spans="1:25" x14ac:dyDescent="0.25">
      <c r="A70" s="2">
        <f>SUM(Hardcore[[#This Row],[Week 1]:[Week 21]])</f>
        <v>0.39223379629629629</v>
      </c>
      <c r="B70" s="2" t="s">
        <v>106</v>
      </c>
      <c r="C70" s="1" t="s">
        <v>52</v>
      </c>
      <c r="D70" s="1">
        <f>COUNT(Hardcore[[#This Row],[Week 1]:[Week 21]])</f>
        <v>21</v>
      </c>
      <c r="E70">
        <v>2.0300925925925927E-2</v>
      </c>
      <c r="F70">
        <v>1.7881944444444443E-2</v>
      </c>
      <c r="G70">
        <v>1.6145833333333335E-2</v>
      </c>
      <c r="H70">
        <v>1.636574074074074E-2</v>
      </c>
      <c r="I70">
        <v>1.3854166666666666E-2</v>
      </c>
      <c r="J70">
        <v>1.3692129629629629E-2</v>
      </c>
      <c r="K70">
        <v>1.699074074074074E-2</v>
      </c>
      <c r="L70">
        <v>1.3784722222222224E-2</v>
      </c>
      <c r="M70">
        <v>1.3726851851851851E-2</v>
      </c>
      <c r="N70">
        <v>1.8969907407407408E-2</v>
      </c>
      <c r="O70">
        <v>1.3819444444444445E-2</v>
      </c>
      <c r="P70">
        <v>2.5474537037037035E-2</v>
      </c>
      <c r="Q70">
        <v>1.8310185185185186E-2</v>
      </c>
      <c r="R70">
        <v>1.9143518518518518E-2</v>
      </c>
      <c r="S70">
        <v>1.3634259259259257E-2</v>
      </c>
      <c r="T70">
        <v>2.4814814814814817E-2</v>
      </c>
      <c r="U70">
        <v>2.6828703703703702E-2</v>
      </c>
      <c r="V70">
        <v>1.9976851851851853E-2</v>
      </c>
      <c r="W70">
        <v>3.2719907407407406E-2</v>
      </c>
      <c r="X70">
        <v>2.2534722222222223E-2</v>
      </c>
      <c r="Y70">
        <v>1.3263888888888889E-2</v>
      </c>
    </row>
    <row r="71" spans="1:25" x14ac:dyDescent="0.25">
      <c r="A71" s="2">
        <f>SUM(Hardcore[[#This Row],[Week 1]:[Week 21]])</f>
        <v>0.39715277777777774</v>
      </c>
      <c r="B71" s="2" t="s">
        <v>106</v>
      </c>
      <c r="C71" s="1" t="s">
        <v>9</v>
      </c>
      <c r="D71" s="1">
        <f>COUNT(Hardcore[[#This Row],[Week 1]:[Week 21]])</f>
        <v>21</v>
      </c>
      <c r="E71">
        <v>2.0196759259259258E-2</v>
      </c>
      <c r="F71">
        <v>1.7523148148148149E-2</v>
      </c>
      <c r="G71">
        <v>2.2037037037037036E-2</v>
      </c>
      <c r="H71">
        <v>2.0983796296296296E-2</v>
      </c>
      <c r="I71">
        <v>1.6944444444444443E-2</v>
      </c>
      <c r="J71">
        <v>1.5381944444444443E-2</v>
      </c>
      <c r="K71">
        <v>1.7893518518518517E-2</v>
      </c>
      <c r="L71">
        <v>1.8263888888888889E-2</v>
      </c>
      <c r="M71">
        <v>1.6770833333333332E-2</v>
      </c>
      <c r="N71">
        <v>1.6145833333333335E-2</v>
      </c>
      <c r="O71">
        <v>1.7233796296296296E-2</v>
      </c>
      <c r="P71">
        <v>2.011574074074074E-2</v>
      </c>
      <c r="Q71">
        <v>1.7719907407407406E-2</v>
      </c>
      <c r="R71">
        <v>1.5659722222222224E-2</v>
      </c>
      <c r="S71">
        <v>1.6851851851851851E-2</v>
      </c>
      <c r="T71">
        <v>1.9479166666666669E-2</v>
      </c>
      <c r="U71">
        <v>2.0995370370370373E-2</v>
      </c>
      <c r="V71">
        <v>2.3958333333333331E-2</v>
      </c>
      <c r="W71">
        <v>2.3530092592592592E-2</v>
      </c>
      <c r="X71">
        <v>2.0810185185185185E-2</v>
      </c>
      <c r="Y71">
        <v>1.8657407407407407E-2</v>
      </c>
    </row>
    <row r="72" spans="1:25" x14ac:dyDescent="0.25">
      <c r="A72" s="2">
        <f>SUM(Hardcore[[#This Row],[Week 1]:[Week 21]])</f>
        <v>0.42101851851851846</v>
      </c>
      <c r="B72" s="2" t="s">
        <v>106</v>
      </c>
      <c r="C72" s="1" t="s">
        <v>21</v>
      </c>
      <c r="D72" s="1">
        <f>COUNT(Hardcore[[#This Row],[Week 1]:[Week 21]])</f>
        <v>21</v>
      </c>
      <c r="E72">
        <v>2.0462962962962964E-2</v>
      </c>
      <c r="F72">
        <v>2.4918981481481483E-2</v>
      </c>
      <c r="G72">
        <v>2.0983796296296296E-2</v>
      </c>
      <c r="H72">
        <v>1.7939814814814815E-2</v>
      </c>
      <c r="I72">
        <v>1.909722222222222E-2</v>
      </c>
      <c r="J72">
        <v>1.3692129629629629E-2</v>
      </c>
      <c r="K72">
        <v>1.7881944444444443E-2</v>
      </c>
      <c r="L72">
        <v>2.0034722222222221E-2</v>
      </c>
      <c r="M72">
        <v>1.7916666666666668E-2</v>
      </c>
      <c r="N72">
        <v>2.1701388888888892E-2</v>
      </c>
      <c r="O72">
        <v>1.6851851851851851E-2</v>
      </c>
      <c r="P72">
        <v>2.2465277777777778E-2</v>
      </c>
      <c r="Q72">
        <v>2.074074074074074E-2</v>
      </c>
      <c r="R72">
        <v>1.5578703703703704E-2</v>
      </c>
      <c r="S72">
        <v>1.8703703703703705E-2</v>
      </c>
      <c r="T72">
        <v>2.210648148148148E-2</v>
      </c>
      <c r="U72">
        <v>2.8229166666666666E-2</v>
      </c>
      <c r="V72">
        <v>2.0520833333333332E-2</v>
      </c>
      <c r="W72">
        <v>1.9664351851851853E-2</v>
      </c>
      <c r="X72">
        <v>2.4050925925925924E-2</v>
      </c>
      <c r="Y72">
        <v>1.7476851851851851E-2</v>
      </c>
    </row>
    <row r="73" spans="1:25" hidden="1" x14ac:dyDescent="0.25">
      <c r="A73" s="2">
        <f>SUM(Hardcore[[#This Row],[Week 1]:[Week 21]])</f>
        <v>0.42200231481481482</v>
      </c>
      <c r="B73" s="2" t="s">
        <v>106</v>
      </c>
      <c r="C73" s="1" t="s">
        <v>24</v>
      </c>
      <c r="D73" s="1">
        <f>COUNT(Hardcore[[#This Row],[Week 1]:[Week 21]])</f>
        <v>12</v>
      </c>
      <c r="E73">
        <v>4.5243055555555557E-2</v>
      </c>
      <c r="H73">
        <v>3.9803240740740743E-2</v>
      </c>
      <c r="I73">
        <v>3.6469907407407402E-2</v>
      </c>
      <c r="J73">
        <v>3.1736111111111111E-2</v>
      </c>
      <c r="K73">
        <v>2.9062500000000002E-2</v>
      </c>
      <c r="L73">
        <v>2.9953703703703705E-2</v>
      </c>
      <c r="M73">
        <v>3.8518518518518521E-2</v>
      </c>
      <c r="N73">
        <v>3.1574074074074074E-2</v>
      </c>
      <c r="P73">
        <v>3.4826388888888886E-2</v>
      </c>
      <c r="R73">
        <v>2.9525462962962962E-2</v>
      </c>
      <c r="S73">
        <v>2.9351851851851851E-2</v>
      </c>
      <c r="T73">
        <v>4.5937499999999999E-2</v>
      </c>
    </row>
    <row r="74" spans="1:25" hidden="1" x14ac:dyDescent="0.25">
      <c r="A74" s="2">
        <f>SUM(Hardcore[[#This Row],[Week 1]:[Week 21]])</f>
        <v>0.45290509259259265</v>
      </c>
      <c r="B74" s="2" t="s">
        <v>106</v>
      </c>
      <c r="C74" s="1" t="s">
        <v>30</v>
      </c>
      <c r="D74" s="1">
        <f>COUNT(Hardcore[[#This Row],[Week 1]:[Week 21]])</f>
        <v>16</v>
      </c>
      <c r="E74">
        <v>3.0092592592592591E-2</v>
      </c>
      <c r="F74">
        <v>2.7986111111111111E-2</v>
      </c>
      <c r="G74">
        <v>2.7951388888888887E-2</v>
      </c>
      <c r="H74">
        <v>3.0023148148148149E-2</v>
      </c>
      <c r="I74">
        <v>2.3587962962962963E-2</v>
      </c>
      <c r="K74">
        <v>2.97337962962963E-2</v>
      </c>
      <c r="M74">
        <v>2.5902777777777775E-2</v>
      </c>
      <c r="N74">
        <v>2.4710648148148148E-2</v>
      </c>
      <c r="O74">
        <v>2.2581018518518518E-2</v>
      </c>
      <c r="P74">
        <v>3.5069444444444445E-2</v>
      </c>
      <c r="Q74">
        <v>3.5277777777777776E-2</v>
      </c>
      <c r="R74">
        <v>2.5694444444444447E-2</v>
      </c>
      <c r="S74">
        <v>2.4328703703703703E-2</v>
      </c>
      <c r="T74">
        <v>3.3437500000000002E-2</v>
      </c>
      <c r="X74">
        <v>3.3680555555555554E-2</v>
      </c>
      <c r="Y74">
        <v>2.2847222222222224E-2</v>
      </c>
    </row>
    <row r="75" spans="1:25" hidden="1" x14ac:dyDescent="0.25">
      <c r="A75" s="2">
        <f>SUM(Hardcore[[#This Row],[Week 1]:[Week 21]])</f>
        <v>0.45701388888888883</v>
      </c>
      <c r="B75" s="2" t="s">
        <v>106</v>
      </c>
      <c r="C75" s="1" t="s">
        <v>43</v>
      </c>
      <c r="D75" s="1">
        <f>COUNT(Hardcore[[#This Row],[Week 1]:[Week 21]])</f>
        <v>16</v>
      </c>
      <c r="E75">
        <v>2.6435185185185187E-2</v>
      </c>
      <c r="F75">
        <v>3.27662037037037E-2</v>
      </c>
      <c r="G75">
        <v>2.7557870370370368E-2</v>
      </c>
      <c r="H75">
        <v>3.1875000000000001E-2</v>
      </c>
      <c r="I75">
        <v>2.2835648148148147E-2</v>
      </c>
      <c r="J75">
        <v>2.5833333333333333E-2</v>
      </c>
      <c r="K75">
        <v>2.3796296296296298E-2</v>
      </c>
      <c r="L75">
        <v>3.9421296296296295E-2</v>
      </c>
      <c r="M75">
        <v>3.1168981481481482E-2</v>
      </c>
      <c r="N75">
        <v>3.2789351851851854E-2</v>
      </c>
      <c r="P75">
        <v>2.9131944444444446E-2</v>
      </c>
      <c r="R75">
        <v>2.4201388888888887E-2</v>
      </c>
      <c r="S75">
        <v>2.3090277777777779E-2</v>
      </c>
      <c r="T75">
        <v>3.1493055555555559E-2</v>
      </c>
      <c r="V75">
        <v>3.5092592592592592E-2</v>
      </c>
      <c r="Y75">
        <v>1.9525462962962963E-2</v>
      </c>
    </row>
    <row r="76" spans="1:25" x14ac:dyDescent="0.25">
      <c r="A76" s="2">
        <f>SUM(Hardcore[[#This Row],[Week 1]:[Week 21]])</f>
        <v>0.47777777777777775</v>
      </c>
      <c r="B76" s="2" t="s">
        <v>106</v>
      </c>
      <c r="C76" s="1" t="s">
        <v>109</v>
      </c>
      <c r="D76" s="1">
        <f>COUNT(Hardcore[[#This Row],[Week 1]:[Week 21]])</f>
        <v>21</v>
      </c>
      <c r="E76">
        <v>2.2430555555555554E-2</v>
      </c>
      <c r="F76">
        <v>2.5138888888888891E-2</v>
      </c>
      <c r="G76">
        <v>2.8530092592592593E-2</v>
      </c>
      <c r="H76">
        <v>2.4861111111111108E-2</v>
      </c>
      <c r="I76">
        <v>2.3587962962962963E-2</v>
      </c>
      <c r="J76">
        <v>1.9490740740740743E-2</v>
      </c>
      <c r="K76">
        <v>2.1909722222222223E-2</v>
      </c>
      <c r="L76">
        <v>2.0601851851851854E-2</v>
      </c>
      <c r="M76">
        <v>1.8854166666666665E-2</v>
      </c>
      <c r="N76">
        <v>2.1724537037037039E-2</v>
      </c>
      <c r="O76">
        <v>1.6122685185185184E-2</v>
      </c>
      <c r="P76">
        <v>2.5833333333333333E-2</v>
      </c>
      <c r="Q76">
        <v>1.8113425925925925E-2</v>
      </c>
      <c r="R76">
        <v>2.0416666666666666E-2</v>
      </c>
      <c r="S76">
        <v>2.0312500000000001E-2</v>
      </c>
      <c r="T76">
        <v>2.5104166666666664E-2</v>
      </c>
      <c r="U76">
        <v>3.3900462962962966E-2</v>
      </c>
      <c r="V76">
        <v>2.6331018518518517E-2</v>
      </c>
      <c r="W76">
        <v>2.3113425925925926E-2</v>
      </c>
      <c r="X76">
        <v>2.5381944444444443E-2</v>
      </c>
      <c r="Y76">
        <v>1.6018518518518519E-2</v>
      </c>
    </row>
    <row r="77" spans="1:25" x14ac:dyDescent="0.25">
      <c r="A77" s="2">
        <f>SUM(Hardcore[[#This Row],[Week 1]:[Week 21]])</f>
        <v>0.48879629629629623</v>
      </c>
      <c r="B77" s="2" t="s">
        <v>106</v>
      </c>
      <c r="C77" s="1" t="s">
        <v>3</v>
      </c>
      <c r="D77" s="1">
        <f>COUNT(Hardcore[[#This Row],[Week 1]:[Week 21]])</f>
        <v>21</v>
      </c>
      <c r="E77">
        <v>2.0902777777777781E-2</v>
      </c>
      <c r="F77">
        <v>2.7789351851851853E-2</v>
      </c>
      <c r="G77">
        <v>2.326388888888889E-2</v>
      </c>
      <c r="H77">
        <v>3.3240740740740744E-2</v>
      </c>
      <c r="I77">
        <v>2.2569444444444444E-2</v>
      </c>
      <c r="J77">
        <v>1.8888888888888889E-2</v>
      </c>
      <c r="K77">
        <v>2.1898148148148149E-2</v>
      </c>
      <c r="L77">
        <v>2.0868055555555556E-2</v>
      </c>
      <c r="M77">
        <v>2.9074074074074075E-2</v>
      </c>
      <c r="N77">
        <v>2.1145833333333332E-2</v>
      </c>
      <c r="O77">
        <v>2.1770833333333336E-2</v>
      </c>
      <c r="P77">
        <v>2.6990740740740742E-2</v>
      </c>
      <c r="Q77">
        <v>2.1215277777777777E-2</v>
      </c>
      <c r="R77">
        <v>1.7974537037037035E-2</v>
      </c>
      <c r="S77">
        <v>1.7708333333333333E-2</v>
      </c>
      <c r="T77">
        <v>2.4282407407407409E-2</v>
      </c>
      <c r="U77">
        <v>2.7858796296296298E-2</v>
      </c>
      <c r="V77">
        <v>2.342592592592593E-2</v>
      </c>
      <c r="W77">
        <v>2.1817129629629631E-2</v>
      </c>
      <c r="X77">
        <v>2.9062500000000002E-2</v>
      </c>
      <c r="Y77">
        <v>1.7048611111111112E-2</v>
      </c>
    </row>
    <row r="78" spans="1:25" x14ac:dyDescent="0.25">
      <c r="A78" s="2">
        <f>SUM(Hardcore[[#This Row],[Week 1]:[Week 21]])</f>
        <v>0.49381944444444448</v>
      </c>
      <c r="B78" s="2" t="s">
        <v>106</v>
      </c>
      <c r="C78" s="1" t="s">
        <v>18</v>
      </c>
      <c r="D78" s="1">
        <f>COUNT(Hardcore[[#This Row],[Week 1]:[Week 21]])</f>
        <v>21</v>
      </c>
      <c r="E78">
        <v>2.6851851851851849E-2</v>
      </c>
      <c r="F78">
        <v>1.8055555555555557E-2</v>
      </c>
      <c r="G78">
        <v>1.9398148148148147E-2</v>
      </c>
      <c r="H78">
        <v>2.1990740740740741E-2</v>
      </c>
      <c r="I78">
        <v>1.6342592592592593E-2</v>
      </c>
      <c r="J78">
        <v>1.545138888888889E-2</v>
      </c>
      <c r="K78">
        <v>1.7106481481481483E-2</v>
      </c>
      <c r="L78">
        <v>2.6770833333333331E-2</v>
      </c>
      <c r="M78">
        <v>2.7291666666666662E-2</v>
      </c>
      <c r="N78">
        <v>3.1504629629629625E-2</v>
      </c>
      <c r="O78">
        <v>1.53125E-2</v>
      </c>
      <c r="P78">
        <v>2.7847222222222221E-2</v>
      </c>
      <c r="Q78">
        <v>2.3796296296296298E-2</v>
      </c>
      <c r="R78">
        <v>1.5173611111111112E-2</v>
      </c>
      <c r="S78">
        <v>1.8761574074074073E-2</v>
      </c>
      <c r="T78">
        <v>3.0543981481481481E-2</v>
      </c>
      <c r="U78">
        <v>3.8981481481481485E-2</v>
      </c>
      <c r="V78">
        <v>3.4849537037037033E-2</v>
      </c>
      <c r="W78">
        <v>2.974537037037037E-2</v>
      </c>
      <c r="X78">
        <v>2.5266203703703704E-2</v>
      </c>
      <c r="Y78">
        <v>1.2777777777777777E-2</v>
      </c>
    </row>
    <row r="79" spans="1:25" hidden="1" x14ac:dyDescent="0.25">
      <c r="A79" s="2">
        <f>SUM(Hardcore[[#This Row],[Week 1]:[Week 21]])</f>
        <v>0.49976851851851845</v>
      </c>
      <c r="B79" s="2" t="s">
        <v>106</v>
      </c>
      <c r="C79" s="1" t="s">
        <v>46</v>
      </c>
      <c r="D79" s="1">
        <f>COUNT(Hardcore[[#This Row],[Week 1]:[Week 21]])</f>
        <v>15</v>
      </c>
      <c r="E79">
        <v>4.0173611111111111E-2</v>
      </c>
      <c r="F79">
        <v>2.8518518518518523E-2</v>
      </c>
      <c r="G79">
        <v>3.2615740740740744E-2</v>
      </c>
      <c r="H79">
        <v>4.0347222222222222E-2</v>
      </c>
      <c r="I79">
        <v>2.9710648148148149E-2</v>
      </c>
      <c r="J79">
        <v>2.7696759259259258E-2</v>
      </c>
      <c r="K79">
        <v>3.9502314814814816E-2</v>
      </c>
      <c r="M79">
        <v>3.1041666666666665E-2</v>
      </c>
      <c r="O79">
        <v>3.1053240740740742E-2</v>
      </c>
      <c r="P79">
        <v>3.8043981481481477E-2</v>
      </c>
      <c r="Q79">
        <v>2.2349537037037032E-2</v>
      </c>
      <c r="R79">
        <v>2.8148148148148148E-2</v>
      </c>
      <c r="S79">
        <v>3.2708333333333332E-2</v>
      </c>
      <c r="T79">
        <v>4.1817129629629635E-2</v>
      </c>
      <c r="U79">
        <v>3.6041666666666666E-2</v>
      </c>
    </row>
    <row r="80" spans="1:25" x14ac:dyDescent="0.25">
      <c r="A80" s="2">
        <f>SUM(Hardcore[[#This Row],[Week 1]:[Week 21]])</f>
        <v>0.53574074074074074</v>
      </c>
      <c r="B80" s="2" t="s">
        <v>106</v>
      </c>
      <c r="C80" s="1" t="s">
        <v>12</v>
      </c>
      <c r="D80" s="1">
        <f>COUNT(Hardcore[[#This Row],[Week 1]:[Week 21]])</f>
        <v>21</v>
      </c>
      <c r="E80">
        <v>3.006944444444444E-2</v>
      </c>
      <c r="F80">
        <v>2.2361111111111113E-2</v>
      </c>
      <c r="G80">
        <v>3.3611111111111112E-2</v>
      </c>
      <c r="H80">
        <v>2.6921296296296294E-2</v>
      </c>
      <c r="I80">
        <v>2.7615740740740743E-2</v>
      </c>
      <c r="J80">
        <v>2.6076388888888885E-2</v>
      </c>
      <c r="K80">
        <v>2.0312500000000001E-2</v>
      </c>
      <c r="L80">
        <v>3.7835648148148153E-2</v>
      </c>
      <c r="M80">
        <v>1.681712962962963E-2</v>
      </c>
      <c r="N80">
        <v>2.3969907407407409E-2</v>
      </c>
      <c r="O80">
        <v>2.614583333333333E-2</v>
      </c>
      <c r="P80">
        <v>3.108796296296296E-2</v>
      </c>
      <c r="Q80">
        <v>2.521990740740741E-2</v>
      </c>
      <c r="R80">
        <v>1.7175925925925924E-2</v>
      </c>
      <c r="S80">
        <v>2.0069444444444442E-2</v>
      </c>
      <c r="T80">
        <v>2.342592592592593E-2</v>
      </c>
      <c r="U80">
        <v>2.2569444444444444E-2</v>
      </c>
      <c r="V80">
        <v>2.7384259259259257E-2</v>
      </c>
      <c r="W80">
        <v>3.0277777777777778E-2</v>
      </c>
      <c r="X80">
        <v>2.5416666666666667E-2</v>
      </c>
      <c r="Y80">
        <v>2.1377314814814818E-2</v>
      </c>
    </row>
    <row r="81" spans="1:25" x14ac:dyDescent="0.25">
      <c r="A81" s="2">
        <f>SUM(Hardcore[[#This Row],[Week 1]:[Week 21]])</f>
        <v>0.56622685185185184</v>
      </c>
      <c r="B81" s="2" t="s">
        <v>106</v>
      </c>
      <c r="C81" s="1" t="s">
        <v>35</v>
      </c>
      <c r="D81" s="1">
        <f>COUNT(Hardcore[[#This Row],[Week 1]:[Week 21]])</f>
        <v>21</v>
      </c>
      <c r="E81">
        <v>2.7650462962962963E-2</v>
      </c>
      <c r="F81">
        <v>2.6793981481481485E-2</v>
      </c>
      <c r="G81">
        <v>2.3877314814814813E-2</v>
      </c>
      <c r="H81">
        <v>2.6736111111111113E-2</v>
      </c>
      <c r="I81">
        <v>2.2916666666666669E-2</v>
      </c>
      <c r="J81">
        <v>2.1284722222222222E-2</v>
      </c>
      <c r="K81">
        <v>2.1087962962962961E-2</v>
      </c>
      <c r="L81">
        <v>2.9282407407407406E-2</v>
      </c>
      <c r="M81">
        <v>2.0787037037037038E-2</v>
      </c>
      <c r="N81">
        <v>2.4976851851851851E-2</v>
      </c>
      <c r="O81">
        <v>2.0081018518518519E-2</v>
      </c>
      <c r="P81">
        <v>2.7025462962962959E-2</v>
      </c>
      <c r="Q81">
        <v>3.3009259259259259E-2</v>
      </c>
      <c r="R81">
        <v>2.3877314814814813E-2</v>
      </c>
      <c r="S81">
        <v>3.0914351851851849E-2</v>
      </c>
      <c r="T81">
        <v>3.1400462962962963E-2</v>
      </c>
      <c r="U81">
        <v>4.0462962962962964E-2</v>
      </c>
      <c r="V81">
        <v>2.8287037037037038E-2</v>
      </c>
      <c r="W81">
        <v>2.6979166666666669E-2</v>
      </c>
      <c r="X81">
        <v>3.4328703703703702E-2</v>
      </c>
      <c r="Y81">
        <v>2.4467592592592593E-2</v>
      </c>
    </row>
    <row r="82" spans="1:25" x14ac:dyDescent="0.25">
      <c r="A82" s="2">
        <f>SUM(Hardcore[[#This Row],[Week 1]:[Week 21]])</f>
        <v>0.57391203703703719</v>
      </c>
      <c r="B82" s="2" t="s">
        <v>106</v>
      </c>
      <c r="C82" s="1" t="s">
        <v>61</v>
      </c>
      <c r="D82" s="1">
        <f>COUNT(Hardcore[[#This Row],[Week 1]:[Week 21]])</f>
        <v>21</v>
      </c>
      <c r="E82">
        <v>2.2048611111111113E-2</v>
      </c>
      <c r="F82">
        <v>2.9861111111111113E-2</v>
      </c>
      <c r="G82">
        <v>2.2604166666666665E-2</v>
      </c>
      <c r="H82">
        <v>2.8807870370370373E-2</v>
      </c>
      <c r="I82">
        <v>2.8009259259259262E-2</v>
      </c>
      <c r="J82">
        <v>2.6504629629629628E-2</v>
      </c>
      <c r="K82">
        <v>2.6087962962962966E-2</v>
      </c>
      <c r="L82">
        <v>2.5960648148148149E-2</v>
      </c>
      <c r="M82">
        <v>2.7118055555555552E-2</v>
      </c>
      <c r="N82">
        <v>2.6516203703703698E-2</v>
      </c>
      <c r="O82">
        <v>2.9259259259259259E-2</v>
      </c>
      <c r="P82">
        <v>3.4895833333333334E-2</v>
      </c>
      <c r="Q82">
        <v>3.2326388888888884E-2</v>
      </c>
      <c r="R82">
        <v>1.9560185185185184E-2</v>
      </c>
      <c r="S82">
        <v>2.2488425925925926E-2</v>
      </c>
      <c r="T82">
        <v>2.359953703703704E-2</v>
      </c>
      <c r="U82">
        <v>2.7847222222222221E-2</v>
      </c>
      <c r="V82">
        <v>3.1412037037037037E-2</v>
      </c>
      <c r="W82">
        <v>3.1643518518518522E-2</v>
      </c>
      <c r="X82">
        <v>2.7627314814814813E-2</v>
      </c>
      <c r="Y82">
        <v>2.97337962962963E-2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4BA0-29F5-4F7D-B6E4-A35E2F8A14E5}">
  <dimension ref="A1:Y18"/>
  <sheetViews>
    <sheetView workbookViewId="0">
      <selection activeCell="E17" sqref="E17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customWidth="1"/>
    <col min="4" max="4" width="8.5703125" bestFit="1" customWidth="1"/>
    <col min="5" max="26" width="12" bestFit="1" customWidth="1"/>
  </cols>
  <sheetData>
    <row r="1" spans="1:25" x14ac:dyDescent="0.25">
      <c r="A1" t="s">
        <v>104</v>
      </c>
      <c r="B1" t="s">
        <v>106</v>
      </c>
      <c r="C1" t="s">
        <v>0</v>
      </c>
      <c r="D1" t="s">
        <v>105</v>
      </c>
      <c r="E1" t="s">
        <v>5</v>
      </c>
      <c r="F1" t="s">
        <v>2</v>
      </c>
      <c r="G1" t="s">
        <v>58</v>
      </c>
      <c r="H1" t="s">
        <v>64</v>
      </c>
      <c r="I1" t="s">
        <v>70</v>
      </c>
      <c r="J1" t="s">
        <v>74</v>
      </c>
      <c r="K1" t="s">
        <v>77</v>
      </c>
      <c r="L1" t="s">
        <v>84</v>
      </c>
      <c r="M1" t="s">
        <v>69</v>
      </c>
      <c r="N1" t="s">
        <v>63</v>
      </c>
      <c r="O1" t="s">
        <v>76</v>
      </c>
      <c r="P1" t="s">
        <v>83</v>
      </c>
      <c r="Q1" t="s">
        <v>85</v>
      </c>
      <c r="R1" t="s">
        <v>89</v>
      </c>
      <c r="S1" t="s">
        <v>88</v>
      </c>
      <c r="T1" t="s">
        <v>92</v>
      </c>
      <c r="U1" t="s">
        <v>90</v>
      </c>
      <c r="V1" t="s">
        <v>98</v>
      </c>
      <c r="W1" t="s">
        <v>99</v>
      </c>
      <c r="X1" t="s">
        <v>4</v>
      </c>
      <c r="Y1" t="s">
        <v>94</v>
      </c>
    </row>
    <row r="2" spans="1:25" hidden="1" x14ac:dyDescent="0.25">
      <c r="A2" s="2">
        <f>SUM(Veteran[[#This Row],[Week 1]:[Week 21]])</f>
        <v>1.005787037037037E-2</v>
      </c>
      <c r="B2" s="2" t="s">
        <v>106</v>
      </c>
      <c r="C2" s="1" t="s">
        <v>33</v>
      </c>
      <c r="D2" s="1">
        <f>COUNT(Veteran[[#This Row],[Week 1]:[Week 21]])</f>
        <v>1</v>
      </c>
      <c r="J2">
        <v>1.005787037037037E-2</v>
      </c>
    </row>
    <row r="3" spans="1:25" hidden="1" x14ac:dyDescent="0.25">
      <c r="A3" s="2">
        <f>SUM(Veteran[[#This Row],[Week 1]:[Week 21]])</f>
        <v>1.4004629629629631E-2</v>
      </c>
      <c r="B3" s="2" t="s">
        <v>106</v>
      </c>
      <c r="C3" s="1" t="s">
        <v>54</v>
      </c>
      <c r="D3" s="1">
        <f>COUNT(Veteran[[#This Row],[Week 1]:[Week 21]])</f>
        <v>1</v>
      </c>
      <c r="F3">
        <v>1.4004629629629631E-2</v>
      </c>
    </row>
    <row r="4" spans="1:25" hidden="1" x14ac:dyDescent="0.25">
      <c r="A4" s="2">
        <f>SUM(Veteran[[#This Row],[Week 1]:[Week 21]])</f>
        <v>1.9618055555555555E-2</v>
      </c>
      <c r="B4" s="2" t="s">
        <v>106</v>
      </c>
      <c r="C4" s="1" t="s">
        <v>6</v>
      </c>
      <c r="D4" s="1">
        <f>COUNT(Veteran[[#This Row],[Week 1]:[Week 21]])</f>
        <v>1</v>
      </c>
      <c r="E4">
        <v>1.9618055555555555E-2</v>
      </c>
    </row>
    <row r="5" spans="1:25" hidden="1" x14ac:dyDescent="0.25">
      <c r="A5" s="2">
        <f>SUM(Veteran[[#This Row],[Week 1]:[Week 21]])</f>
        <v>2.3761574074074074E-2</v>
      </c>
      <c r="B5" s="2" t="s">
        <v>106</v>
      </c>
      <c r="C5" s="1" t="s">
        <v>57</v>
      </c>
      <c r="D5" s="1">
        <f>COUNT(Veteran[[#This Row],[Week 1]:[Week 21]])</f>
        <v>1</v>
      </c>
      <c r="F5">
        <v>2.3761574074074074E-2</v>
      </c>
    </row>
    <row r="6" spans="1:25" hidden="1" x14ac:dyDescent="0.25">
      <c r="A6" s="2">
        <f>SUM(Veteran[[#This Row],[Week 1]:[Week 21]])</f>
        <v>3.260416666666667E-2</v>
      </c>
      <c r="B6" s="2" t="s">
        <v>106</v>
      </c>
      <c r="C6" s="1" t="s">
        <v>20</v>
      </c>
      <c r="D6" s="1">
        <f>COUNT(Veteran[[#This Row],[Week 1]:[Week 21]])</f>
        <v>2</v>
      </c>
      <c r="E6">
        <v>1.6979166666666667E-2</v>
      </c>
      <c r="K6">
        <v>1.5625E-2</v>
      </c>
    </row>
    <row r="7" spans="1:25" hidden="1" x14ac:dyDescent="0.25">
      <c r="A7" s="2">
        <f>SUM(Veteran[[#This Row],[Week 1]:[Week 21]])</f>
        <v>4.3287037037037034E-2</v>
      </c>
      <c r="B7" s="2" t="s">
        <v>106</v>
      </c>
      <c r="C7" s="1" t="s">
        <v>26</v>
      </c>
      <c r="D7" s="1">
        <f>COUNT(Veteran[[#This Row],[Week 1]:[Week 21]])</f>
        <v>3</v>
      </c>
      <c r="E7">
        <v>1.4108796296296295E-2</v>
      </c>
      <c r="F7">
        <v>1.3807870370370371E-2</v>
      </c>
      <c r="L7">
        <v>1.5370370370370369E-2</v>
      </c>
    </row>
    <row r="8" spans="1:25" hidden="1" x14ac:dyDescent="0.25">
      <c r="A8" s="2">
        <f>SUM(Veteran[[#This Row],[Week 1]:[Week 21]])</f>
        <v>5.1979166666666674E-2</v>
      </c>
      <c r="B8" s="2" t="s">
        <v>106</v>
      </c>
      <c r="C8" s="1" t="s">
        <v>46</v>
      </c>
      <c r="D8" s="1">
        <f>COUNT(Veteran[[#This Row],[Week 1]:[Week 21]])</f>
        <v>3</v>
      </c>
      <c r="E8">
        <v>1.7569444444444447E-2</v>
      </c>
      <c r="F8">
        <v>1.5208333333333332E-2</v>
      </c>
      <c r="J8">
        <v>1.9201388888888889E-2</v>
      </c>
    </row>
    <row r="9" spans="1:25" hidden="1" x14ac:dyDescent="0.25">
      <c r="A9" s="2">
        <f>SUM(Veteran[[#This Row],[Week 1]:[Week 21]])</f>
        <v>5.7222222222222223E-2</v>
      </c>
      <c r="B9" s="2" t="s">
        <v>106</v>
      </c>
      <c r="C9" s="1" t="s">
        <v>42</v>
      </c>
      <c r="D9" s="1">
        <f>COUNT(Veteran[[#This Row],[Week 1]:[Week 21]])</f>
        <v>3</v>
      </c>
      <c r="E9">
        <v>2.0150462962962964E-2</v>
      </c>
      <c r="F9">
        <v>1.6307870370370372E-2</v>
      </c>
      <c r="G9">
        <v>2.0763888888888887E-2</v>
      </c>
    </row>
    <row r="10" spans="1:25" hidden="1" x14ac:dyDescent="0.25">
      <c r="A10" s="2">
        <f>SUM(Veteran[[#This Row],[Week 1]:[Week 21]])</f>
        <v>6.0162037037037042E-2</v>
      </c>
      <c r="B10" s="2" t="s">
        <v>106</v>
      </c>
      <c r="C10" s="1" t="s">
        <v>53</v>
      </c>
      <c r="D10" s="1">
        <f>COUNT(Veteran[[#This Row],[Week 1]:[Week 21]])</f>
        <v>4</v>
      </c>
      <c r="F10">
        <v>1.3981481481481482E-2</v>
      </c>
      <c r="J10">
        <v>1.230324074074074E-2</v>
      </c>
      <c r="N10">
        <v>1.5243055555555557E-2</v>
      </c>
      <c r="T10">
        <v>1.8634259259259257E-2</v>
      </c>
    </row>
    <row r="11" spans="1:25" hidden="1" x14ac:dyDescent="0.25">
      <c r="A11" s="2">
        <f>SUM(Veteran[[#This Row],[Week 1]:[Week 21]])</f>
        <v>6.310185185185184E-2</v>
      </c>
      <c r="B11" s="2" t="s">
        <v>106</v>
      </c>
      <c r="C11" s="1" t="s">
        <v>47</v>
      </c>
      <c r="D11" s="1">
        <f>COUNT(Veteran[[#This Row],[Week 1]:[Week 21]])</f>
        <v>3</v>
      </c>
      <c r="E11">
        <v>2.011574074074074E-2</v>
      </c>
      <c r="G11">
        <v>2.2499999999999996E-2</v>
      </c>
      <c r="K11">
        <v>2.0486111111111111E-2</v>
      </c>
    </row>
    <row r="12" spans="1:25" hidden="1" x14ac:dyDescent="0.25">
      <c r="A12" s="2">
        <f>SUM(Veteran[[#This Row],[Week 1]:[Week 21]])</f>
        <v>7.0497685185185177E-2</v>
      </c>
      <c r="B12" s="2" t="s">
        <v>106</v>
      </c>
      <c r="C12" s="1" t="s">
        <v>52</v>
      </c>
      <c r="D12" s="1">
        <f>COUNT(Veteran[[#This Row],[Week 1]:[Week 21]])</f>
        <v>5</v>
      </c>
      <c r="E12">
        <v>1.3935185185185184E-2</v>
      </c>
      <c r="F12">
        <v>1.2766203703703703E-2</v>
      </c>
      <c r="G12">
        <v>1.4780092592592595E-2</v>
      </c>
      <c r="J12">
        <v>1.1967592592592592E-2</v>
      </c>
      <c r="N12">
        <v>1.7048611111111112E-2</v>
      </c>
    </row>
    <row r="13" spans="1:25" hidden="1" x14ac:dyDescent="0.25">
      <c r="A13" s="2">
        <f>SUM(Veteran[[#This Row],[Week 1]:[Week 21]])</f>
        <v>0.12447916666666665</v>
      </c>
      <c r="B13" s="2" t="s">
        <v>106</v>
      </c>
      <c r="C13" s="1" t="s">
        <v>7</v>
      </c>
      <c r="D13" s="1">
        <f>COUNT(Veteran[[#This Row],[Week 1]:[Week 21]])</f>
        <v>8</v>
      </c>
      <c r="E13">
        <v>1.8888888888888889E-2</v>
      </c>
      <c r="F13">
        <v>1.1875000000000002E-2</v>
      </c>
      <c r="G13">
        <v>1.4305555555555557E-2</v>
      </c>
      <c r="L13">
        <v>1.4953703703703705E-2</v>
      </c>
      <c r="N13">
        <v>1.7430555555555557E-2</v>
      </c>
      <c r="O13">
        <v>1.8206018518518517E-2</v>
      </c>
      <c r="R13">
        <v>1.556712962962963E-2</v>
      </c>
      <c r="S13">
        <v>1.3252314814814814E-2</v>
      </c>
    </row>
    <row r="14" spans="1:25" hidden="1" x14ac:dyDescent="0.25">
      <c r="A14" s="2">
        <f>SUM(Veteran[[#This Row],[Week 1]:[Week 21]])</f>
        <v>0.14482638888888891</v>
      </c>
      <c r="B14" s="2" t="s">
        <v>106</v>
      </c>
      <c r="C14" s="1" t="s">
        <v>18</v>
      </c>
      <c r="D14" s="1">
        <f>COUNT(Veteran[[#This Row],[Week 1]:[Week 21]])</f>
        <v>10</v>
      </c>
      <c r="E14">
        <v>1.480324074074074E-2</v>
      </c>
      <c r="F14">
        <v>1.3599537037037037E-2</v>
      </c>
      <c r="H14">
        <v>1.5277777777777777E-2</v>
      </c>
      <c r="I14">
        <v>1.3726851851851851E-2</v>
      </c>
      <c r="J14">
        <v>1.2129629629629629E-2</v>
      </c>
      <c r="M14">
        <v>1.5266203703703705E-2</v>
      </c>
      <c r="O14">
        <v>1.5370370370370369E-2</v>
      </c>
      <c r="P14">
        <v>1.6655092592592593E-2</v>
      </c>
      <c r="R14">
        <v>1.3877314814814815E-2</v>
      </c>
      <c r="S14">
        <v>1.4120370370370368E-2</v>
      </c>
    </row>
    <row r="15" spans="1:25" hidden="1" x14ac:dyDescent="0.25">
      <c r="A15" s="2">
        <f>SUM(Veteran[[#This Row],[Week 1]:[Week 21]])</f>
        <v>0.19001157407407407</v>
      </c>
      <c r="B15" s="2" t="s">
        <v>106</v>
      </c>
      <c r="C15" s="1" t="s">
        <v>25</v>
      </c>
      <c r="D15" s="1">
        <f>COUNT(Veteran[[#This Row],[Week 1]:[Week 21]])</f>
        <v>16</v>
      </c>
      <c r="E15">
        <v>1.2372685185185186E-2</v>
      </c>
      <c r="F15">
        <v>1.1261574074074071E-2</v>
      </c>
      <c r="G15">
        <v>1.1643518518518518E-2</v>
      </c>
      <c r="H15">
        <v>1.1469907407407408E-2</v>
      </c>
      <c r="I15">
        <v>1.1377314814814814E-2</v>
      </c>
      <c r="J15">
        <v>1.0636574074074074E-2</v>
      </c>
      <c r="K15">
        <v>1.1956018518518517E-2</v>
      </c>
      <c r="L15">
        <v>1.119212962962963E-2</v>
      </c>
      <c r="M15">
        <v>1.1909722222222223E-2</v>
      </c>
      <c r="N15">
        <v>1.2766203703703703E-2</v>
      </c>
      <c r="O15">
        <v>1.2662037037037039E-2</v>
      </c>
      <c r="P15">
        <v>1.4340277777777776E-2</v>
      </c>
      <c r="Q15">
        <v>1.2800925925925926E-2</v>
      </c>
      <c r="R15">
        <v>1.1655092592592594E-2</v>
      </c>
      <c r="S15">
        <v>1.0023148148148147E-2</v>
      </c>
      <c r="T15">
        <v>1.1944444444444445E-2</v>
      </c>
    </row>
    <row r="16" spans="1:25" x14ac:dyDescent="0.25">
      <c r="A16" s="2">
        <f>SUM(Veteran[[#This Row],[Week 1]:[Week 21]])</f>
        <v>0.30746527777777777</v>
      </c>
      <c r="B16" s="2" t="s">
        <v>106</v>
      </c>
      <c r="C16" s="1" t="s">
        <v>28</v>
      </c>
      <c r="D16" s="1">
        <f>COUNT(Veteran[[#This Row],[Week 1]:[Week 21]])</f>
        <v>21</v>
      </c>
      <c r="E16">
        <v>1.2858796296296297E-2</v>
      </c>
      <c r="F16">
        <v>1.1932870370370371E-2</v>
      </c>
      <c r="G16">
        <v>1.5474537037037038E-2</v>
      </c>
      <c r="H16">
        <v>1.275462962962963E-2</v>
      </c>
      <c r="I16">
        <v>1.2997685185185183E-2</v>
      </c>
      <c r="J16">
        <v>1.3530092592592594E-2</v>
      </c>
      <c r="K16">
        <v>1.3402777777777777E-2</v>
      </c>
      <c r="L16">
        <v>1.556712962962963E-2</v>
      </c>
      <c r="M16">
        <v>1.5358796296296296E-2</v>
      </c>
      <c r="N16">
        <v>1.4930555555555556E-2</v>
      </c>
      <c r="O16">
        <v>1.3993055555555555E-2</v>
      </c>
      <c r="P16">
        <v>1.8217592592592594E-2</v>
      </c>
      <c r="Q16">
        <v>1.5196759259259259E-2</v>
      </c>
      <c r="R16">
        <v>1.0844907407407407E-2</v>
      </c>
      <c r="S16">
        <v>1.3043981481481483E-2</v>
      </c>
      <c r="T16">
        <v>1.6689814814814817E-2</v>
      </c>
      <c r="U16">
        <v>1.4525462962962964E-2</v>
      </c>
      <c r="V16">
        <v>1.7372685185185185E-2</v>
      </c>
      <c r="W16">
        <v>1.6655092592592593E-2</v>
      </c>
      <c r="X16">
        <v>1.7557870370370373E-2</v>
      </c>
      <c r="Y16">
        <v>1.4560185185185183E-2</v>
      </c>
    </row>
    <row r="17" spans="1:25" x14ac:dyDescent="0.25">
      <c r="A17" s="2">
        <f>SUM(Veteran[[#This Row],[Week 1]:[Week 21]])</f>
        <v>0.35275462962962961</v>
      </c>
      <c r="B17" s="2" t="s">
        <v>106</v>
      </c>
      <c r="C17" s="1" t="s">
        <v>9</v>
      </c>
      <c r="D17" s="1">
        <f>COUNT(Veteran[[#This Row],[Week 1]:[Week 21]])</f>
        <v>21</v>
      </c>
      <c r="E17">
        <v>1.5752314814814813E-2</v>
      </c>
      <c r="F17">
        <v>1.7881944444444443E-2</v>
      </c>
      <c r="G17">
        <v>1.636574074074074E-2</v>
      </c>
      <c r="H17">
        <v>1.6423611111111111E-2</v>
      </c>
      <c r="I17">
        <v>1.4976851851851852E-2</v>
      </c>
      <c r="J17">
        <v>1.1724537037037035E-2</v>
      </c>
      <c r="K17">
        <v>1.636574074074074E-2</v>
      </c>
      <c r="L17">
        <v>1.8067129629629631E-2</v>
      </c>
      <c r="M17">
        <v>1.7048611111111112E-2</v>
      </c>
      <c r="N17">
        <v>1.7615740740740741E-2</v>
      </c>
      <c r="O17">
        <v>1.6747685185185185E-2</v>
      </c>
      <c r="P17">
        <v>1.877314814814815E-2</v>
      </c>
      <c r="Q17">
        <v>1.7731481481481483E-2</v>
      </c>
      <c r="R17">
        <v>1.3043981481481483E-2</v>
      </c>
      <c r="S17">
        <v>1.5000000000000001E-2</v>
      </c>
      <c r="T17">
        <v>2.1412037037037035E-2</v>
      </c>
      <c r="U17">
        <v>1.5648148148148151E-2</v>
      </c>
      <c r="V17">
        <v>1.892361111111111E-2</v>
      </c>
      <c r="W17">
        <v>1.695601851851852E-2</v>
      </c>
      <c r="X17">
        <v>2.0671296296296295E-2</v>
      </c>
      <c r="Y17">
        <v>1.5625E-2</v>
      </c>
    </row>
    <row r="18" spans="1:25" x14ac:dyDescent="0.25">
      <c r="A18" s="2">
        <f>SUM(Veteran[[#This Row],[Week 1]:[Week 21]])</f>
        <v>0.49247685185185192</v>
      </c>
      <c r="B18" s="2" t="s">
        <v>106</v>
      </c>
      <c r="C18" s="1" t="s">
        <v>38</v>
      </c>
      <c r="D18" s="1">
        <f>COUNT(Veteran[[#This Row],[Week 1]:[Week 21]])</f>
        <v>21</v>
      </c>
      <c r="E18">
        <v>2.6041666666666668E-2</v>
      </c>
      <c r="F18">
        <v>1.5324074074074073E-2</v>
      </c>
      <c r="G18">
        <v>3.5682870370370372E-2</v>
      </c>
      <c r="H18">
        <v>2.146990740740741E-2</v>
      </c>
      <c r="I18">
        <v>1.6203703703703703E-2</v>
      </c>
      <c r="J18">
        <v>1.6921296296296299E-2</v>
      </c>
      <c r="K18">
        <v>1.8113425925925925E-2</v>
      </c>
      <c r="L18">
        <v>2.8043981481481479E-2</v>
      </c>
      <c r="M18">
        <v>2.3101851851851849E-2</v>
      </c>
      <c r="N18">
        <v>2.6238425925925925E-2</v>
      </c>
      <c r="O18">
        <v>2.2777777777777775E-2</v>
      </c>
      <c r="P18">
        <v>3.6249999999999998E-2</v>
      </c>
      <c r="Q18">
        <v>2.3807870370370368E-2</v>
      </c>
      <c r="R18">
        <v>1.525462962962963E-2</v>
      </c>
      <c r="S18">
        <v>1.5127314814814816E-2</v>
      </c>
      <c r="T18">
        <v>2.7928240740740743E-2</v>
      </c>
      <c r="U18">
        <v>1.9432870370370371E-2</v>
      </c>
      <c r="V18">
        <v>2.8657407407407406E-2</v>
      </c>
      <c r="W18">
        <v>3.1956018518518516E-2</v>
      </c>
      <c r="X18">
        <v>2.1180555555555553E-2</v>
      </c>
      <c r="Y18">
        <v>2.2962962962962966E-2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3CE58-2040-440F-A720-095A5C0A151E}">
  <dimension ref="A1:Y21"/>
  <sheetViews>
    <sheetView workbookViewId="0">
      <selection activeCell="C3" sqref="C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26" width="12" bestFit="1" customWidth="1"/>
  </cols>
  <sheetData>
    <row r="1" spans="1:25" x14ac:dyDescent="0.25">
      <c r="A1" t="s">
        <v>104</v>
      </c>
      <c r="B1" t="s">
        <v>106</v>
      </c>
      <c r="C1" t="s">
        <v>0</v>
      </c>
      <c r="D1" t="s">
        <v>105</v>
      </c>
      <c r="E1" t="s">
        <v>5</v>
      </c>
      <c r="F1" t="s">
        <v>2</v>
      </c>
      <c r="G1" t="s">
        <v>58</v>
      </c>
      <c r="H1" t="s">
        <v>64</v>
      </c>
      <c r="I1" t="s">
        <v>70</v>
      </c>
      <c r="J1" t="s">
        <v>74</v>
      </c>
      <c r="K1" t="s">
        <v>77</v>
      </c>
      <c r="L1" t="s">
        <v>84</v>
      </c>
      <c r="M1" t="s">
        <v>69</v>
      </c>
      <c r="N1" t="s">
        <v>63</v>
      </c>
      <c r="O1" t="s">
        <v>76</v>
      </c>
      <c r="P1" t="s">
        <v>83</v>
      </c>
      <c r="Q1" t="s">
        <v>85</v>
      </c>
      <c r="R1" t="s">
        <v>89</v>
      </c>
      <c r="S1" t="s">
        <v>88</v>
      </c>
      <c r="T1" t="s">
        <v>92</v>
      </c>
      <c r="U1" t="s">
        <v>90</v>
      </c>
      <c r="V1" t="s">
        <v>98</v>
      </c>
      <c r="W1" t="s">
        <v>99</v>
      </c>
      <c r="X1" t="s">
        <v>4</v>
      </c>
      <c r="Y1" t="s">
        <v>94</v>
      </c>
    </row>
    <row r="2" spans="1:25" hidden="1" x14ac:dyDescent="0.25">
      <c r="A2" s="2">
        <f>SUM(Casual[[#This Row],[Week 1]:[Week 21]])</f>
        <v>1.005787037037037E-2</v>
      </c>
      <c r="B2" s="2" t="s">
        <v>106</v>
      </c>
      <c r="C2" s="1" t="s">
        <v>33</v>
      </c>
      <c r="D2" s="1">
        <f>COUNT(Casual[[#This Row],[Week 1]:[Week 21]])</f>
        <v>1</v>
      </c>
      <c r="J2">
        <v>1.005787037037037E-2</v>
      </c>
    </row>
    <row r="3" spans="1:25" hidden="1" x14ac:dyDescent="0.25">
      <c r="A3" s="2">
        <f>SUM(Casual[[#This Row],[Week 1]:[Week 21]])</f>
        <v>1.712962962962963E-2</v>
      </c>
      <c r="B3" s="2" t="s">
        <v>106</v>
      </c>
      <c r="C3" s="1" t="s">
        <v>56</v>
      </c>
      <c r="D3" s="1">
        <f>COUNT(Casual[[#This Row],[Week 1]:[Week 21]])</f>
        <v>1</v>
      </c>
      <c r="L3">
        <v>1.712962962962963E-2</v>
      </c>
    </row>
    <row r="4" spans="1:25" hidden="1" x14ac:dyDescent="0.25">
      <c r="A4" s="2">
        <f>SUM(Casual[[#This Row],[Week 1]:[Week 21]])</f>
        <v>3.260416666666667E-2</v>
      </c>
      <c r="B4" s="2" t="s">
        <v>106</v>
      </c>
      <c r="C4" s="1" t="s">
        <v>20</v>
      </c>
      <c r="D4" s="1">
        <f>COUNT(Casual[[#This Row],[Week 1]:[Week 21]])</f>
        <v>2</v>
      </c>
      <c r="E4">
        <v>1.6979166666666667E-2</v>
      </c>
      <c r="K4">
        <v>1.5625E-2</v>
      </c>
    </row>
    <row r="5" spans="1:25" hidden="1" x14ac:dyDescent="0.25">
      <c r="A5" s="2">
        <f>SUM(Casual[[#This Row],[Week 1]:[Week 21]])</f>
        <v>3.3726851851851848E-2</v>
      </c>
      <c r="B5" s="2" t="s">
        <v>106</v>
      </c>
      <c r="C5" s="1" t="s">
        <v>6</v>
      </c>
      <c r="D5" s="1">
        <f>COUNT(Casual[[#This Row],[Week 1]:[Week 21]])</f>
        <v>2</v>
      </c>
      <c r="E5">
        <v>1.9618055555555555E-2</v>
      </c>
      <c r="S5">
        <v>1.4108796296296295E-2</v>
      </c>
    </row>
    <row r="6" spans="1:25" hidden="1" x14ac:dyDescent="0.25">
      <c r="A6" s="2">
        <f>SUM(Casual[[#This Row],[Week 1]:[Week 21]])</f>
        <v>4.0196759259259265E-2</v>
      </c>
      <c r="B6" s="2" t="s">
        <v>106</v>
      </c>
      <c r="C6" s="1" t="s">
        <v>31</v>
      </c>
      <c r="D6" s="1">
        <f>COUNT(Casual[[#This Row],[Week 1]:[Week 21]])</f>
        <v>4</v>
      </c>
      <c r="H6">
        <v>1.0162037037037037E-2</v>
      </c>
      <c r="I6">
        <v>1.0219907407407408E-2</v>
      </c>
      <c r="M6">
        <v>0.01</v>
      </c>
      <c r="O6">
        <v>9.8148148148148144E-3</v>
      </c>
    </row>
    <row r="7" spans="1:25" hidden="1" x14ac:dyDescent="0.25">
      <c r="A7" s="2">
        <f>SUM(Casual[[#This Row],[Week 1]:[Week 21]])</f>
        <v>4.0763888888888884E-2</v>
      </c>
      <c r="B7" s="2" t="s">
        <v>106</v>
      </c>
      <c r="C7" s="1" t="s">
        <v>44</v>
      </c>
      <c r="D7" s="1">
        <f>COUNT(Casual[[#This Row],[Week 1]:[Week 21]])</f>
        <v>2</v>
      </c>
      <c r="M7">
        <v>2.6122685185185183E-2</v>
      </c>
      <c r="S7">
        <v>1.4641203703703703E-2</v>
      </c>
    </row>
    <row r="8" spans="1:25" hidden="1" x14ac:dyDescent="0.25">
      <c r="A8" s="2">
        <f>SUM(Casual[[#This Row],[Week 1]:[Week 21]])</f>
        <v>4.4108796296296299E-2</v>
      </c>
      <c r="B8" s="2" t="s">
        <v>106</v>
      </c>
      <c r="C8" s="1" t="s">
        <v>57</v>
      </c>
      <c r="D8" s="1">
        <f>COUNT(Casual[[#This Row],[Week 1]:[Week 21]])</f>
        <v>3</v>
      </c>
      <c r="F8">
        <v>2.3761574074074074E-2</v>
      </c>
      <c r="I8">
        <v>8.2638888888888883E-3</v>
      </c>
      <c r="L8">
        <v>1.2083333333333333E-2</v>
      </c>
    </row>
    <row r="9" spans="1:25" hidden="1" x14ac:dyDescent="0.25">
      <c r="A9" s="2">
        <f>SUM(Casual[[#This Row],[Week 1]:[Week 21]])</f>
        <v>5.7222222222222223E-2</v>
      </c>
      <c r="B9" s="2" t="s">
        <v>106</v>
      </c>
      <c r="C9" s="1" t="s">
        <v>42</v>
      </c>
      <c r="D9" s="1">
        <f>COUNT(Casual[[#This Row],[Week 1]:[Week 21]])</f>
        <v>3</v>
      </c>
      <c r="E9">
        <v>2.0150462962962964E-2</v>
      </c>
      <c r="F9">
        <v>1.6307870370370372E-2</v>
      </c>
      <c r="G9">
        <v>2.0763888888888887E-2</v>
      </c>
    </row>
    <row r="10" spans="1:25" hidden="1" x14ac:dyDescent="0.25">
      <c r="A10" s="2">
        <f>SUM(Casual[[#This Row],[Week 1]:[Week 21]])</f>
        <v>6.310185185185184E-2</v>
      </c>
      <c r="B10" s="2" t="s">
        <v>106</v>
      </c>
      <c r="C10" s="1" t="s">
        <v>47</v>
      </c>
      <c r="D10" s="1">
        <f>COUNT(Casual[[#This Row],[Week 1]:[Week 21]])</f>
        <v>3</v>
      </c>
      <c r="E10">
        <v>2.011574074074074E-2</v>
      </c>
      <c r="G10">
        <v>2.2499999999999996E-2</v>
      </c>
      <c r="K10">
        <v>2.0486111111111111E-2</v>
      </c>
    </row>
    <row r="11" spans="1:25" hidden="1" x14ac:dyDescent="0.25">
      <c r="A11" s="2">
        <f>SUM(Casual[[#This Row],[Week 1]:[Week 21]])</f>
        <v>6.761574074074074E-2</v>
      </c>
      <c r="B11" s="2" t="s">
        <v>106</v>
      </c>
      <c r="C11" s="1" t="s">
        <v>54</v>
      </c>
      <c r="D11" s="1">
        <f>COUNT(Casual[[#This Row],[Week 1]:[Week 21]])</f>
        <v>4</v>
      </c>
      <c r="F11">
        <v>1.4004629629629631E-2</v>
      </c>
      <c r="H11">
        <v>1.9456018518518518E-2</v>
      </c>
      <c r="U11">
        <v>2.101851851851852E-2</v>
      </c>
      <c r="Y11">
        <v>1.3136574074074077E-2</v>
      </c>
    </row>
    <row r="12" spans="1:25" hidden="1" x14ac:dyDescent="0.25">
      <c r="A12" s="2">
        <f>SUM(Casual[[#This Row],[Week 1]:[Week 21]])</f>
        <v>0.11033564814814814</v>
      </c>
      <c r="B12" s="2" t="s">
        <v>106</v>
      </c>
      <c r="C12" s="1" t="s">
        <v>53</v>
      </c>
      <c r="D12" s="1">
        <f>COUNT(Casual[[#This Row],[Week 1]:[Week 21]])</f>
        <v>8</v>
      </c>
      <c r="F12">
        <v>1.3981481481481482E-2</v>
      </c>
      <c r="H12">
        <v>1.247685185185185E-2</v>
      </c>
      <c r="I12">
        <v>1.0208333333333333E-2</v>
      </c>
      <c r="J12">
        <v>1.230324074074074E-2</v>
      </c>
      <c r="L12">
        <v>1.2442129629629629E-2</v>
      </c>
      <c r="M12">
        <v>1.5046296296296295E-2</v>
      </c>
      <c r="N12">
        <v>1.5243055555555557E-2</v>
      </c>
      <c r="T12">
        <v>1.8634259259259257E-2</v>
      </c>
    </row>
    <row r="13" spans="1:25" hidden="1" x14ac:dyDescent="0.25">
      <c r="A13" s="2">
        <f>SUM(Casual[[#This Row],[Week 1]:[Week 21]])</f>
        <v>0.17347222222222225</v>
      </c>
      <c r="B13" s="2" t="s">
        <v>106</v>
      </c>
      <c r="C13" s="1" t="s">
        <v>25</v>
      </c>
      <c r="D13" s="1">
        <f>COUNT(Casual[[#This Row],[Week 1]:[Week 21]])</f>
        <v>16</v>
      </c>
      <c r="E13">
        <v>1.2372685185185186E-2</v>
      </c>
      <c r="F13">
        <v>1.1261574074074071E-2</v>
      </c>
      <c r="G13">
        <v>1.1458333333333334E-2</v>
      </c>
      <c r="H13">
        <v>1.0520833333333333E-2</v>
      </c>
      <c r="I13">
        <v>1.1377314814814814E-2</v>
      </c>
      <c r="J13">
        <v>1.0300925925925927E-2</v>
      </c>
      <c r="K13">
        <v>1.1956018518518517E-2</v>
      </c>
      <c r="L13">
        <v>1.1157407407407408E-2</v>
      </c>
      <c r="M13">
        <v>1.1087962962962964E-2</v>
      </c>
      <c r="N13">
        <v>1.0972222222222223E-2</v>
      </c>
      <c r="O13">
        <v>8.8773148148148153E-3</v>
      </c>
      <c r="P13">
        <v>1.1655092592592594E-2</v>
      </c>
      <c r="Q13">
        <v>1.0092592592592592E-2</v>
      </c>
      <c r="R13">
        <v>1.0416666666666666E-2</v>
      </c>
      <c r="S13">
        <v>9.3055555555555548E-3</v>
      </c>
      <c r="T13">
        <v>1.0659722222222221E-2</v>
      </c>
    </row>
    <row r="14" spans="1:25" x14ac:dyDescent="0.25">
      <c r="A14" s="2">
        <f>SUM(Casual[[#This Row],[Week 1]:[Week 21]])</f>
        <v>0.26905092592592594</v>
      </c>
      <c r="B14" s="2" t="s">
        <v>106</v>
      </c>
      <c r="C14" s="1" t="s">
        <v>28</v>
      </c>
      <c r="D14" s="1">
        <f>COUNT(Casual[[#This Row],[Week 1]:[Week 21]])</f>
        <v>21</v>
      </c>
      <c r="E14">
        <v>1.2858796296296297E-2</v>
      </c>
      <c r="F14">
        <v>1.1932870370370371E-2</v>
      </c>
      <c r="G14">
        <v>1.4722222222222222E-2</v>
      </c>
      <c r="H14">
        <v>1.1793981481481482E-2</v>
      </c>
      <c r="I14">
        <v>1.1018518518518518E-2</v>
      </c>
      <c r="J14">
        <v>1.0335648148148148E-2</v>
      </c>
      <c r="K14">
        <v>1.300925925925926E-2</v>
      </c>
      <c r="L14">
        <v>1.2881944444444446E-2</v>
      </c>
      <c r="M14">
        <v>1.3854166666666666E-2</v>
      </c>
      <c r="N14">
        <v>1.2974537037037036E-2</v>
      </c>
      <c r="O14">
        <v>1.0717592592592593E-2</v>
      </c>
      <c r="P14">
        <v>1.7800925925925925E-2</v>
      </c>
      <c r="Q14">
        <v>1.0462962962962964E-2</v>
      </c>
      <c r="R14">
        <v>1.0844907407407407E-2</v>
      </c>
      <c r="S14">
        <v>1.1550925925925925E-2</v>
      </c>
      <c r="T14">
        <v>1.269675925925926E-2</v>
      </c>
      <c r="U14">
        <v>1.4525462962962964E-2</v>
      </c>
      <c r="V14">
        <v>1.5682870370370371E-2</v>
      </c>
      <c r="W14">
        <v>1.6041666666666666E-2</v>
      </c>
      <c r="X14">
        <v>1.3020833333333334E-2</v>
      </c>
      <c r="Y14">
        <v>1.0324074074074074E-2</v>
      </c>
    </row>
    <row r="15" spans="1:25" x14ac:dyDescent="0.25">
      <c r="A15" s="2">
        <f>SUM(Casual[[#This Row],[Week 1]:[Week 21]])</f>
        <v>0.2764699074074074</v>
      </c>
      <c r="B15" s="2" t="s">
        <v>106</v>
      </c>
      <c r="C15" s="1" t="s">
        <v>26</v>
      </c>
      <c r="D15" s="1">
        <f>COUNT(Casual[[#This Row],[Week 1]:[Week 21]])</f>
        <v>21</v>
      </c>
      <c r="E15">
        <v>1.4108796296296295E-2</v>
      </c>
      <c r="F15">
        <v>1.3807870370370371E-2</v>
      </c>
      <c r="G15">
        <v>1.3981481481481482E-2</v>
      </c>
      <c r="H15">
        <v>1.2604166666666666E-2</v>
      </c>
      <c r="I15">
        <v>1.1979166666666666E-2</v>
      </c>
      <c r="J15">
        <v>1.0960648148148148E-2</v>
      </c>
      <c r="K15">
        <v>1.3252314814814814E-2</v>
      </c>
      <c r="L15">
        <v>1.3460648148148147E-2</v>
      </c>
      <c r="M15">
        <v>1.4282407407407409E-2</v>
      </c>
      <c r="N15">
        <v>1.3715277777777778E-2</v>
      </c>
      <c r="O15">
        <v>1.0810185185185185E-2</v>
      </c>
      <c r="P15">
        <v>1.5000000000000001E-2</v>
      </c>
      <c r="Q15">
        <v>1.3368055555555557E-2</v>
      </c>
      <c r="R15">
        <v>1.1712962962962965E-2</v>
      </c>
      <c r="S15">
        <v>1.1631944444444445E-2</v>
      </c>
      <c r="T15">
        <v>1.4571759259259258E-2</v>
      </c>
      <c r="U15">
        <v>1.579861111111111E-2</v>
      </c>
      <c r="V15">
        <v>1.758101851851852E-2</v>
      </c>
      <c r="W15">
        <v>1.2175925925925929E-2</v>
      </c>
      <c r="X15">
        <v>1.2164351851851852E-2</v>
      </c>
      <c r="Y15">
        <v>9.5023148148148159E-3</v>
      </c>
    </row>
    <row r="16" spans="1:25" x14ac:dyDescent="0.25">
      <c r="A16" s="2">
        <f>SUM(Casual[[#This Row],[Week 1]:[Week 21]])</f>
        <v>0.29015046296296293</v>
      </c>
      <c r="B16" s="2" t="s">
        <v>106</v>
      </c>
      <c r="C16" s="1" t="s">
        <v>18</v>
      </c>
      <c r="D16" s="1">
        <f>COUNT(Casual[[#This Row],[Week 1]:[Week 21]])</f>
        <v>21</v>
      </c>
      <c r="E16">
        <v>1.480324074074074E-2</v>
      </c>
      <c r="F16">
        <v>1.3599537037037037E-2</v>
      </c>
      <c r="G16">
        <v>1.4537037037037038E-2</v>
      </c>
      <c r="H16">
        <v>1.3136574074074077E-2</v>
      </c>
      <c r="I16">
        <v>1.2164351851851852E-2</v>
      </c>
      <c r="J16">
        <v>1.2129629629629629E-2</v>
      </c>
      <c r="K16">
        <v>1.3530092592592594E-2</v>
      </c>
      <c r="L16">
        <v>1.324074074074074E-2</v>
      </c>
      <c r="M16">
        <v>1.4189814814814815E-2</v>
      </c>
      <c r="N16">
        <v>1.4340277777777776E-2</v>
      </c>
      <c r="O16">
        <v>1.1643518518518518E-2</v>
      </c>
      <c r="P16">
        <v>1.5497685185185186E-2</v>
      </c>
      <c r="Q16">
        <v>1.3703703703703704E-2</v>
      </c>
      <c r="R16">
        <v>1.2430555555555554E-2</v>
      </c>
      <c r="S16">
        <v>1.1782407407407406E-2</v>
      </c>
      <c r="T16">
        <v>1.5590277777777778E-2</v>
      </c>
      <c r="U16">
        <v>1.556712962962963E-2</v>
      </c>
      <c r="V16">
        <v>1.758101851851852E-2</v>
      </c>
      <c r="W16">
        <v>1.5810185185185184E-2</v>
      </c>
      <c r="X16">
        <v>1.4374999999999999E-2</v>
      </c>
      <c r="Y16">
        <v>1.0497685185185186E-2</v>
      </c>
    </row>
    <row r="17" spans="1:25" x14ac:dyDescent="0.25">
      <c r="A17" s="2">
        <f>SUM(Casual[[#This Row],[Week 1]:[Week 21]])</f>
        <v>0.29228009259259258</v>
      </c>
      <c r="B17" s="2" t="s">
        <v>106</v>
      </c>
      <c r="C17" s="1" t="s">
        <v>52</v>
      </c>
      <c r="D17" s="1">
        <f>COUNT(Casual[[#This Row],[Week 1]:[Week 21]])</f>
        <v>21</v>
      </c>
      <c r="E17">
        <v>1.3935185185185184E-2</v>
      </c>
      <c r="F17">
        <v>1.2766203703703703E-2</v>
      </c>
      <c r="G17">
        <v>1.4780092592592595E-2</v>
      </c>
      <c r="H17">
        <v>1.3148148148148147E-2</v>
      </c>
      <c r="I17">
        <v>1.2800925925925926E-2</v>
      </c>
      <c r="J17">
        <v>1.0706018518518517E-2</v>
      </c>
      <c r="K17">
        <v>1.4340277777777776E-2</v>
      </c>
      <c r="L17">
        <v>1.3391203703703704E-2</v>
      </c>
      <c r="M17">
        <v>1.9282407407407408E-2</v>
      </c>
      <c r="N17">
        <v>1.7048611111111112E-2</v>
      </c>
      <c r="O17">
        <v>1.2418981481481482E-2</v>
      </c>
      <c r="P17">
        <v>1.5625E-2</v>
      </c>
      <c r="Q17">
        <v>1.2187500000000002E-2</v>
      </c>
      <c r="R17">
        <v>1.3101851851851852E-2</v>
      </c>
      <c r="S17">
        <v>1.3275462962962963E-2</v>
      </c>
      <c r="T17">
        <v>1.5659722222222224E-2</v>
      </c>
      <c r="U17">
        <v>1.3344907407407408E-2</v>
      </c>
      <c r="V17">
        <v>1.4467592592592593E-2</v>
      </c>
      <c r="W17">
        <v>1.4930555555555556E-2</v>
      </c>
      <c r="X17">
        <v>1.4351851851851852E-2</v>
      </c>
      <c r="Y17">
        <v>1.0717592592592593E-2</v>
      </c>
    </row>
    <row r="18" spans="1:25" x14ac:dyDescent="0.25">
      <c r="A18" s="2">
        <f>SUM(Casual[[#This Row],[Week 1]:[Week 21]])</f>
        <v>0.3052777777777777</v>
      </c>
      <c r="B18" s="2" t="s">
        <v>106</v>
      </c>
      <c r="C18" s="1" t="s">
        <v>9</v>
      </c>
      <c r="D18" s="1">
        <f>COUNT(Casual[[#This Row],[Week 1]:[Week 21]])</f>
        <v>21</v>
      </c>
      <c r="E18">
        <v>1.5752314814814813E-2</v>
      </c>
      <c r="F18">
        <v>1.7881944444444443E-2</v>
      </c>
      <c r="G18">
        <v>1.621527777777778E-2</v>
      </c>
      <c r="H18">
        <v>1.3287037037037036E-2</v>
      </c>
      <c r="I18">
        <v>1.3819444444444445E-2</v>
      </c>
      <c r="J18">
        <v>1.1724537037037035E-2</v>
      </c>
      <c r="K18">
        <v>1.554398148148148E-2</v>
      </c>
      <c r="L18">
        <v>1.5231481481481483E-2</v>
      </c>
      <c r="M18">
        <v>1.7048611111111112E-2</v>
      </c>
      <c r="N18">
        <v>1.6030092592592592E-2</v>
      </c>
      <c r="O18">
        <v>1.3472222222222221E-2</v>
      </c>
      <c r="P18">
        <v>1.4571759259259258E-2</v>
      </c>
      <c r="Q18">
        <v>1.3611111111111114E-2</v>
      </c>
      <c r="R18">
        <v>1.2465277777777777E-2</v>
      </c>
      <c r="S18">
        <v>1.3668981481481482E-2</v>
      </c>
      <c r="T18">
        <v>1.7199074074074071E-2</v>
      </c>
      <c r="U18">
        <v>1.5648148148148151E-2</v>
      </c>
      <c r="V18">
        <v>1.621527777777778E-2</v>
      </c>
      <c r="W18">
        <v>1.1863425925925925E-2</v>
      </c>
      <c r="X18">
        <v>1.2418981481481482E-2</v>
      </c>
      <c r="Y18">
        <v>1.1608796296296296E-2</v>
      </c>
    </row>
    <row r="19" spans="1:25" x14ac:dyDescent="0.25">
      <c r="A19" s="2">
        <f>SUM(Casual[[#This Row],[Week 1]:[Week 21]])</f>
        <v>0.32185185185185183</v>
      </c>
      <c r="B19" s="2" t="s">
        <v>106</v>
      </c>
      <c r="C19" s="1" t="s">
        <v>7</v>
      </c>
      <c r="D19" s="1">
        <f>COUNT(Casual[[#This Row],[Week 1]:[Week 21]])</f>
        <v>21</v>
      </c>
      <c r="E19">
        <v>1.8888888888888889E-2</v>
      </c>
      <c r="F19">
        <v>1.1875000000000002E-2</v>
      </c>
      <c r="G19">
        <v>1.4305555555555557E-2</v>
      </c>
      <c r="H19">
        <v>1.5428240740740741E-2</v>
      </c>
      <c r="I19">
        <v>1.4212962962962962E-2</v>
      </c>
      <c r="J19">
        <v>1.1817129629629629E-2</v>
      </c>
      <c r="K19">
        <v>1.5636574074074074E-2</v>
      </c>
      <c r="L19">
        <v>1.4953703703703705E-2</v>
      </c>
      <c r="M19">
        <v>1.4120370370370368E-2</v>
      </c>
      <c r="N19">
        <v>1.7430555555555557E-2</v>
      </c>
      <c r="O19">
        <v>1.8206018518518517E-2</v>
      </c>
      <c r="P19">
        <v>1.8599537037037036E-2</v>
      </c>
      <c r="Q19">
        <v>1.2604166666666666E-2</v>
      </c>
      <c r="R19">
        <v>1.556712962962963E-2</v>
      </c>
      <c r="S19">
        <v>1.3252314814814814E-2</v>
      </c>
      <c r="T19">
        <v>1.6319444444444445E-2</v>
      </c>
      <c r="U19">
        <v>1.7638888888888888E-2</v>
      </c>
      <c r="V19">
        <v>1.726851851851852E-2</v>
      </c>
      <c r="W19">
        <v>1.5740740740740743E-2</v>
      </c>
      <c r="X19">
        <v>1.621527777777778E-2</v>
      </c>
      <c r="Y19">
        <v>1.1770833333333333E-2</v>
      </c>
    </row>
    <row r="20" spans="1:25" x14ac:dyDescent="0.25">
      <c r="A20" s="2">
        <f>SUM(Casual[[#This Row],[Week 1]:[Week 21]])</f>
        <v>0.34067129629629628</v>
      </c>
      <c r="B20" s="2" t="s">
        <v>106</v>
      </c>
      <c r="C20" s="1" t="s">
        <v>46</v>
      </c>
      <c r="D20" s="1">
        <f>COUNT(Casual[[#This Row],[Week 1]:[Week 21]])</f>
        <v>21</v>
      </c>
      <c r="E20">
        <v>1.7569444444444447E-2</v>
      </c>
      <c r="F20">
        <v>1.5208333333333332E-2</v>
      </c>
      <c r="G20">
        <v>1.9780092592592592E-2</v>
      </c>
      <c r="H20">
        <v>1.8784722222222223E-2</v>
      </c>
      <c r="I20">
        <v>1.5879629629629629E-2</v>
      </c>
      <c r="J20">
        <v>1.9201388888888889E-2</v>
      </c>
      <c r="K20">
        <v>1.4988425925925926E-2</v>
      </c>
      <c r="L20">
        <v>1.5138888888888889E-2</v>
      </c>
      <c r="M20">
        <v>1.5752314814814813E-2</v>
      </c>
      <c r="N20">
        <v>1.5219907407407409E-2</v>
      </c>
      <c r="O20">
        <v>1.4166666666666666E-2</v>
      </c>
      <c r="P20">
        <v>1.9224537037037037E-2</v>
      </c>
      <c r="Q20">
        <v>1.3449074074074073E-2</v>
      </c>
      <c r="R20">
        <v>1.2604166666666666E-2</v>
      </c>
      <c r="S20">
        <v>1.3912037037037037E-2</v>
      </c>
      <c r="T20">
        <v>1.6597222222222222E-2</v>
      </c>
      <c r="U20">
        <v>1.861111111111111E-2</v>
      </c>
      <c r="V20">
        <v>1.5682870370370371E-2</v>
      </c>
      <c r="W20">
        <v>1.7893518518518517E-2</v>
      </c>
      <c r="X20">
        <v>1.8715277777777779E-2</v>
      </c>
      <c r="Y20">
        <v>1.2291666666666666E-2</v>
      </c>
    </row>
    <row r="21" spans="1:25" x14ac:dyDescent="0.25">
      <c r="A21" s="2">
        <f>SUM(Casual[[#This Row],[Week 1]:[Week 21]])</f>
        <v>0.49247685185185192</v>
      </c>
      <c r="B21" s="2" t="s">
        <v>106</v>
      </c>
      <c r="C21" s="1" t="s">
        <v>38</v>
      </c>
      <c r="D21" s="1">
        <f>COUNT(Casual[[#This Row],[Week 1]:[Week 21]])</f>
        <v>21</v>
      </c>
      <c r="E21">
        <v>2.6041666666666668E-2</v>
      </c>
      <c r="F21">
        <v>1.5324074074074073E-2</v>
      </c>
      <c r="G21">
        <v>3.5682870370370372E-2</v>
      </c>
      <c r="H21">
        <v>2.146990740740741E-2</v>
      </c>
      <c r="I21">
        <v>1.6203703703703703E-2</v>
      </c>
      <c r="J21">
        <v>1.6921296296296299E-2</v>
      </c>
      <c r="K21">
        <v>1.8113425925925925E-2</v>
      </c>
      <c r="L21">
        <v>2.8043981481481479E-2</v>
      </c>
      <c r="M21">
        <v>2.3101851851851849E-2</v>
      </c>
      <c r="N21">
        <v>2.6238425925925925E-2</v>
      </c>
      <c r="O21">
        <v>2.2777777777777775E-2</v>
      </c>
      <c r="P21">
        <v>3.6249999999999998E-2</v>
      </c>
      <c r="Q21">
        <v>2.3807870370370368E-2</v>
      </c>
      <c r="R21">
        <v>1.525462962962963E-2</v>
      </c>
      <c r="S21">
        <v>1.5127314814814816E-2</v>
      </c>
      <c r="T21">
        <v>2.7928240740740743E-2</v>
      </c>
      <c r="U21">
        <v>1.9432870370370371E-2</v>
      </c>
      <c r="V21">
        <v>2.8657407407407406E-2</v>
      </c>
      <c r="W21">
        <v>3.1956018518518516E-2</v>
      </c>
      <c r="X21">
        <v>2.1180555555555553E-2</v>
      </c>
      <c r="Y21">
        <v>2.2962962962962966E-2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2 7 8 2 6 b e - 8 f d c - 4 7 f 5 - b 3 7 8 - 6 1 c c 1 b e 4 a 7 1 b "   x m l n s = " h t t p : / / s c h e m a s . m i c r o s o f t . c o m / D a t a M a s h u p " > A A A A A E I G A A B Q S w M E F A A C A A g A w 0 R B U Y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M N E Q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R E F R R v s N 8 T 4 D A A A 4 G Q A A E w A c A E Z v c m 1 1 b G F z L 1 N l Y 3 R p b 2 4 x L m 0 g o h g A K K A U A A A A A A A A A A A A A A A A A A A A A A A A A A A A 7 V l L b x o x E L 4 j 8 R + s 7 Q W k D c o m a f q I O C S Q B 2 q i U k D N g a D K L J P g x m t T 2 5 u C E P + 9 9 i 7 Y Z J e 8 W q R e N o d k M h 7 P N z P + P g y s h F A R z l A 3 / R s c l U v l k h x j A S P U i Z l E d U R B l U t I / 3 R 5 L E L Q n t N p C L R 2 z c X 9 k P P 7 y h m h U G t w p o A p W T G 7 T m Z t i m c g z E o b q 3 H V R y y m 1 E d K x F D 1 0 3 R p i A n / 0 c N D a h K n C P N + S 0 F U 9 1 y A 5 3 8 h b F T 3 k j h v s O g 3 s c K D Z Z 5 3 X m O M 2 Z 0 u u D e b g K f T J G G 1 n s B M 3 n I R N T i N I 2 Y W Z S U L 6 s / n S x x P V 6 d D k I K p W v h o 7 v U A R z l n M x b Y D G q 1 w O J o C C J d I r e 3 J I y p m u V 2 n W A J O W c X B A G Z c x 9 T l d / P W W w i W 0 w d H t R M J 2 m F p t 9 c 2 g m E B N N H / k X V z k o f i Y L k d P l v 6 Y b V B a o Z Y H y V z D x 9 B D g c o 3 5 a 7 k D v 8 K 4 B 7 u k M 9 c Y Q 6 a g u p 1 y i w E O Y j V A / K d V E 7 T r M c 8 H j S Q 4 y 8 V a y F Z k W 7 I G s B r c + W 9 O k n g h I h X o k s v V d E q l q V 4 R V + q s j G l T z Z 5 Q O N 7 N B O 2 1 s d l w d 4 G K U V J e y a K 3 + 5 d L S X 8 m 0 6 b / Q h v 4 v L W a t l U W 1 X C L s a e h 1 c T a w j D F N 5 f l Y n Y b c / t u V k e 5 / R g 8 b S f w M 6 T c S e e 3 Y 1 s 9 G T / w f + a n P 3 Z a S k L R L 6 I P u o m o z / z 0 L T S c v 0 s 4 u Z X n n e m u T B 6 7 s e b o a E n + O Q G n u p v 5 F W J h b X r E 2 z y L f F m W B 3 8 L i T J G P e G y E r 5 W + s v a s t W + t A 2 u 9 t 9 a h t T 5 Y 6 6 O 1 P r n M u 8 5 0 K I G D C R x O 4 I A C h x Q 4 q M B h B Q 4 s c G h 7 D m 0 v 0 N r T 0 n u V 8 r 6 D J g p m h f T s 1 b B Z e c l 9 w L g G 1 S U k 7 w 8 w 0 Q z r m 2 Y G e v L p K 9 i a Q D s Q 8 Y f N H D U L j q I Z r W Z G k U 7 r 9 a r L w u a F l 4 0 o t P e / t H e B x S j k A g r x P S W + c 0 5 H X n H n F b r b q u 5 a T G J G 1 K z Q 3 b O 6 K 6 6 8 Q n r b l t 7 p h I S F 7 J 6 S n W 5 C U z a O i i u v 0 N 1 2 d X c J d 8 B G W B R 3 3 s v i K + 6 9 Q n / b 1 t + m 5 w i G d M 3 P N 2 3 B f 2 q m y p u r 0 4 u v Z z e X g H W a I d e f D Y 1 r / 6 q 9 0 2 v o h Z 3 1 F L U p l V M P R a A w 6 r d k G w s c m S 9 y v s U g Z n X z X M J P u F 7 3 j p m h V j a k A 7 9 i o u t K Q g d H f w B Q S w E C L Q A U A A I A C A D D R E F R j Q a H k K I A A A D 1 A A A A E g A A A A A A A A A A A A A A A A A A A A A A Q 2 9 u Z m l n L 1 B h Y 2 t h Z 2 U u e G 1 s U E s B A i 0 A F A A C A A g A w 0 R B U Q / K 6 a u k A A A A 6 Q A A A B M A A A A A A A A A A A A A A A A A 7 g A A A F t D b 2 5 0 Z W 5 0 X 1 R 5 c G V z X S 5 4 b W x Q S w E C L Q A U A A I A C A D D R E F R R v s N 8 T 4 D A A A 4 G Q A A E w A A A A A A A A A A A A A A A A D f A Q A A R m 9 y b X V s Y X M v U 2 V j d G l v b j E u b V B L B Q Y A A A A A A w A D A M I A A A B q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i Q A A A A A A A N i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N 1 Y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F z d W F s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Y T A x N D h m N j c t N G U 3 Y S 0 0 M T Y y L W J m Z T Y t Y m E x M T g 2 Y j U w Y T M 5 I i A v P j x F b n R y e S B U e X B l P S J G a W x s R X J y b 3 J D b 2 R l I i B W Y W x 1 Z T 0 i c 1 V u a 2 5 v d 2 4 i I C 8 + P E V u d H J 5 I F R 5 c G U 9 I k Z p b G x M Y X N 0 V X B k Y X R l Z C I g V m F s d W U 9 I m Q y M D I w L T E w L T A x V D A 2 O j M 4 O j A 1 L j E 2 M D A w N j N a I i A v P j x F b n R y e S B U e X B l P S J G a W x s Q 2 9 1 b n Q i I F Z h b H V l P S J s M j A i I C 8 + P E V u d H J 5 I F R 5 c G U 9 I k Z p b G x D b 2 x 1 b W 5 U e X B l c y I g V m F s d W U 9 I n N C Z 1 V G Q l F V R k J R V U Z C U V V G Q l F V R k J R V U Z C U V V G Q l E 9 P S I g L z 4 8 R W 5 0 c n k g V H l w Z T 0 i R m l s b E N v b H V t b k 5 h b W V z I i B W Y W x 1 Z T 0 i c 1 s m c X V v d D t Q b G F 5 Z X I m c X V v d D s s J n F 1 b 3 Q 7 V 2 V l a y A x J n F 1 b 3 Q 7 L C Z x d W 9 0 O 1 d l Z W s g M i Z x d W 9 0 O y w m c X V v d D t X Z W V r I D M m c X V v d D s s J n F 1 b 3 Q 7 V 2 V l a y A 0 J n F 1 b 3 Q 7 L C Z x d W 9 0 O 1 d l Z W s g N S Z x d W 9 0 O y w m c X V v d D t X Z W V r I D Y m c X V v d D s s J n F 1 b 3 Q 7 V 2 V l a y A 3 J n F 1 b 3 Q 7 L C Z x d W 9 0 O 1 d l Z W s g O C Z x d W 9 0 O y w m c X V v d D t X Z W V r I D k m c X V v d D s s J n F 1 b 3 Q 7 V 2 V l a y A x M C Z x d W 9 0 O y w m c X V v d D t X Z W V r I D E x J n F 1 b 3 Q 7 L C Z x d W 9 0 O 1 d l Z W s g M T I m c X V v d D s s J n F 1 b 3 Q 7 V 2 V l a y A x M y Z x d W 9 0 O y w m c X V v d D t X Z W V r I D E 0 J n F 1 b 3 Q 7 L C Z x d W 9 0 O 1 d l Z W s g M T U m c X V v d D s s J n F 1 b 3 Q 7 V 2 V l a y A x N i Z x d W 9 0 O y w m c X V v d D t X Z W V r I D E 3 J n F 1 b 3 Q 7 L C Z x d W 9 0 O 1 d l Z W s g M T g m c X V v d D s s J n F 1 b 3 Q 7 V 2 V l a y A x O S Z x d W 9 0 O y w m c X V v d D t X Z W V r I D I w J n F 1 b 3 Q 7 L C Z x d W 9 0 O 1 d l Z W s g M j E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Y 2 9 2 Z X J 5 V G F y Z 2 V 0 U 2 h l Z X Q i I F Z h b H V l P S J z Q 2 F z d W F s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J n F 1 b 3 Q 7 U G x h e W V y J n F 1 b 3 Q 7 X S w m c X V v d D t x d W V y e V J l b G F 0 a W 9 u c 2 h p c H M m c X V v d D s 6 W 1 0 s J n F 1 b 3 Q 7 Y 2 9 s d W 1 u S W R l b n R p d G l l c y Z x d W 9 0 O z p b J n F 1 b 3 Q 7 U 2 V j d G l v b j E v Q 2 F z d W F s L 1 B p d m 9 0 Z W Q g Q 2 9 s d W 1 u L n t Q b G F 5 Z X I s M H 0 m c X V v d D s s J n F 1 b 3 Q 7 U 2 V j d G l v b j E v Q 2 F z d W F s L 1 B p d m 9 0 Z W Q g Q 2 9 s d W 1 u L n t X Z W V r I D E s M X 0 m c X V v d D s s J n F 1 b 3 Q 7 U 2 V j d G l v b j E v Q 2 F z d W F s L 1 B p d m 9 0 Z W Q g Q 2 9 s d W 1 u L n t X Z W V r I D I s M T J 9 J n F 1 b 3 Q 7 L C Z x d W 9 0 O 1 N l Y 3 R p b 2 4 x L 0 N h c 3 V h b C 9 Q a X Z v d G V k I E N v b H V t b i 5 7 V 2 V l a y A z L D E 1 f S Z x d W 9 0 O y w m c X V v d D t T Z W N 0 a W 9 u M S 9 D Y X N 1 Y W w v U G l 2 b 3 R l Z C B D b 2 x 1 b W 4 u e 1 d l Z W s g N C w x N n 0 m c X V v d D s s J n F 1 b 3 Q 7 U 2 V j d G l v b j E v Q 2 F z d W F s L 1 B p d m 9 0 Z W Q g Q 2 9 s d W 1 u L n t X Z W V r I D U s M T d 9 J n F 1 b 3 Q 7 L C Z x d W 9 0 O 1 N l Y 3 R p b 2 4 x L 0 N h c 3 V h b C 9 Q a X Z v d G V k I E N v b H V t b i 5 7 V 2 V l a y A 2 L D E 4 f S Z x d W 9 0 O y w m c X V v d D t T Z W N 0 a W 9 u M S 9 D Y X N 1 Y W w v U G l 2 b 3 R l Z C B D b 2 x 1 b W 4 u e 1 d l Z W s g N y w x O X 0 m c X V v d D s s J n F 1 b 3 Q 7 U 2 V j d G l v b j E v Q 2 F z d W F s L 1 B p d m 9 0 Z W Q g Q 2 9 s d W 1 u L n t X Z W V r I D g s M j B 9 J n F 1 b 3 Q 7 L C Z x d W 9 0 O 1 N l Y 3 R p b 2 4 x L 0 N h c 3 V h b C 9 Q a X Z v d G V k I E N v b H V t b i 5 7 V 2 V l a y A 5 L D I x f S Z x d W 9 0 O y w m c X V v d D t T Z W N 0 a W 9 u M S 9 D Y X N 1 Y W w v U G l 2 b 3 R l Z C B D b 2 x 1 b W 4 u e 1 d l Z W s g M T A s M n 0 m c X V v d D s s J n F 1 b 3 Q 7 U 2 V j d G l v b j E v Q 2 F z d W F s L 1 B p d m 9 0 Z W Q g Q 2 9 s d W 1 u L n t X Z W V r I D E x L D N 9 J n F 1 b 3 Q 7 L C Z x d W 9 0 O 1 N l Y 3 R p b 2 4 x L 0 N h c 3 V h b C 9 Q a X Z v d G V k I E N v b H V t b i 5 7 V 2 V l a y A x M i w 0 f S Z x d W 9 0 O y w m c X V v d D t T Z W N 0 a W 9 u M S 9 D Y X N 1 Y W w v U G l 2 b 3 R l Z C B D b 2 x 1 b W 4 u e 1 d l Z W s g M T M s N X 0 m c X V v d D s s J n F 1 b 3 Q 7 U 2 V j d G l v b j E v Q 2 F z d W F s L 1 B p d m 9 0 Z W Q g Q 2 9 s d W 1 u L n t X Z W V r I D E 0 L D Z 9 J n F 1 b 3 Q 7 L C Z x d W 9 0 O 1 N l Y 3 R p b 2 4 x L 0 N h c 3 V h b C 9 Q a X Z v d G V k I E N v b H V t b i 5 7 V 2 V l a y A x N S w 3 f S Z x d W 9 0 O y w m c X V v d D t T Z W N 0 a W 9 u M S 9 D Y X N 1 Y W w v U G l 2 b 3 R l Z C B D b 2 x 1 b W 4 u e 1 d l Z W s g M T Y s O H 0 m c X V v d D s s J n F 1 b 3 Q 7 U 2 V j d G l v b j E v Q 2 F z d W F s L 1 B p d m 9 0 Z W Q g Q 2 9 s d W 1 u L n t X Z W V r I D E 3 L D l 9 J n F 1 b 3 Q 7 L C Z x d W 9 0 O 1 N l Y 3 R p b 2 4 x L 0 N h c 3 V h b C 9 Q a X Z v d G V k I E N v b H V t b i 5 7 V 2 V l a y A x O C w x M H 0 m c X V v d D s s J n F 1 b 3 Q 7 U 2 V j d G l v b j E v Q 2 F z d W F s L 1 B p d m 9 0 Z W Q g Q 2 9 s d W 1 u L n t X Z W V r I D E 5 L D E x f S Z x d W 9 0 O y w m c X V v d D t T Z W N 0 a W 9 u M S 9 D Y X N 1 Y W w v U G l 2 b 3 R l Z C B D b 2 x 1 b W 4 u e 1 d l Z W s g M j A s M T N 9 J n F 1 b 3 Q 7 L C Z x d W 9 0 O 1 N l Y 3 R p b 2 4 x L 0 N h c 3 V h b C 9 Q a X Z v d G V k I E N v b H V t b i 5 7 V 2 V l a y A y M S w x N H 0 m c X V v d D t d L C Z x d W 9 0 O 0 N v b H V t b k N v d W 5 0 J n F 1 b 3 Q 7 O j I y L C Z x d W 9 0 O 0 t l e U N v b H V t b k 5 h b W V z J n F 1 b 3 Q 7 O l s m c X V v d D t Q b G F 5 Z X I m c X V v d D t d L C Z x d W 9 0 O 0 N v b H V t b k l k Z W 5 0 a X R p Z X M m c X V v d D s 6 W y Z x d W 9 0 O 1 N l Y 3 R p b 2 4 x L 0 N h c 3 V h b C 9 Q a X Z v d G V k I E N v b H V t b i 5 7 U G x h e W V y L D B 9 J n F 1 b 3 Q 7 L C Z x d W 9 0 O 1 N l Y 3 R p b 2 4 x L 0 N h c 3 V h b C 9 Q a X Z v d G V k I E N v b H V t b i 5 7 V 2 V l a y A x L D F 9 J n F 1 b 3 Q 7 L C Z x d W 9 0 O 1 N l Y 3 R p b 2 4 x L 0 N h c 3 V h b C 9 Q a X Z v d G V k I E N v b H V t b i 5 7 V 2 V l a y A y L D E y f S Z x d W 9 0 O y w m c X V v d D t T Z W N 0 a W 9 u M S 9 D Y X N 1 Y W w v U G l 2 b 3 R l Z C B D b 2 x 1 b W 4 u e 1 d l Z W s g M y w x N X 0 m c X V v d D s s J n F 1 b 3 Q 7 U 2 V j d G l v b j E v Q 2 F z d W F s L 1 B p d m 9 0 Z W Q g Q 2 9 s d W 1 u L n t X Z W V r I D Q s M T Z 9 J n F 1 b 3 Q 7 L C Z x d W 9 0 O 1 N l Y 3 R p b 2 4 x L 0 N h c 3 V h b C 9 Q a X Z v d G V k I E N v b H V t b i 5 7 V 2 V l a y A 1 L D E 3 f S Z x d W 9 0 O y w m c X V v d D t T Z W N 0 a W 9 u M S 9 D Y X N 1 Y W w v U G l 2 b 3 R l Z C B D b 2 x 1 b W 4 u e 1 d l Z W s g N i w x O H 0 m c X V v d D s s J n F 1 b 3 Q 7 U 2 V j d G l v b j E v Q 2 F z d W F s L 1 B p d m 9 0 Z W Q g Q 2 9 s d W 1 u L n t X Z W V r I D c s M T l 9 J n F 1 b 3 Q 7 L C Z x d W 9 0 O 1 N l Y 3 R p b 2 4 x L 0 N h c 3 V h b C 9 Q a X Z v d G V k I E N v b H V t b i 5 7 V 2 V l a y A 4 L D I w f S Z x d W 9 0 O y w m c X V v d D t T Z W N 0 a W 9 u M S 9 D Y X N 1 Y W w v U G l 2 b 3 R l Z C B D b 2 x 1 b W 4 u e 1 d l Z W s g O S w y M X 0 m c X V v d D s s J n F 1 b 3 Q 7 U 2 V j d G l v b j E v Q 2 F z d W F s L 1 B p d m 9 0 Z W Q g Q 2 9 s d W 1 u L n t X Z W V r I D E w L D J 9 J n F 1 b 3 Q 7 L C Z x d W 9 0 O 1 N l Y 3 R p b 2 4 x L 0 N h c 3 V h b C 9 Q a X Z v d G V k I E N v b H V t b i 5 7 V 2 V l a y A x M S w z f S Z x d W 9 0 O y w m c X V v d D t T Z W N 0 a W 9 u M S 9 D Y X N 1 Y W w v U G l 2 b 3 R l Z C B D b 2 x 1 b W 4 u e 1 d l Z W s g M T I s N H 0 m c X V v d D s s J n F 1 b 3 Q 7 U 2 V j d G l v b j E v Q 2 F z d W F s L 1 B p d m 9 0 Z W Q g Q 2 9 s d W 1 u L n t X Z W V r I D E z L D V 9 J n F 1 b 3 Q 7 L C Z x d W 9 0 O 1 N l Y 3 R p b 2 4 x L 0 N h c 3 V h b C 9 Q a X Z v d G V k I E N v b H V t b i 5 7 V 2 V l a y A x N C w 2 f S Z x d W 9 0 O y w m c X V v d D t T Z W N 0 a W 9 u M S 9 D Y X N 1 Y W w v U G l 2 b 3 R l Z C B D b 2 x 1 b W 4 u e 1 d l Z W s g M T U s N 3 0 m c X V v d D s s J n F 1 b 3 Q 7 U 2 V j d G l v b j E v Q 2 F z d W F s L 1 B p d m 9 0 Z W Q g Q 2 9 s d W 1 u L n t X Z W V r I D E 2 L D h 9 J n F 1 b 3 Q 7 L C Z x d W 9 0 O 1 N l Y 3 R p b 2 4 x L 0 N h c 3 V h b C 9 Q a X Z v d G V k I E N v b H V t b i 5 7 V 2 V l a y A x N y w 5 f S Z x d W 9 0 O y w m c X V v d D t T Z W N 0 a W 9 u M S 9 D Y X N 1 Y W w v U G l 2 b 3 R l Z C B D b 2 x 1 b W 4 u e 1 d l Z W s g M T g s M T B 9 J n F 1 b 3 Q 7 L C Z x d W 9 0 O 1 N l Y 3 R p b 2 4 x L 0 N h c 3 V h b C 9 Q a X Z v d G V k I E N v b H V t b i 5 7 V 2 V l a y A x O S w x M X 0 m c X V v d D s s J n F 1 b 3 Q 7 U 2 V j d G l v b j E v Q 2 F z d W F s L 1 B p d m 9 0 Z W Q g Q 2 9 s d W 1 u L n t X Z W V r I D I w L D E z f S Z x d W 9 0 O y w m c X V v d D t T Z W N 0 a W 9 u M S 9 D Y X N 1 Y W w v U G l 2 b 3 R l Z C B D b 2 x 1 b W 4 u e 1 d l Z W s g M j E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N 1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d W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d W F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3 V h b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d W F s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d W F s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5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M Y X N 0 V X B k Y X R l Z C I g V m F s d W U 9 I m Q y M D E 5 L T A 5 L T I y V D E z O j I x O j A z L j Q z M j c z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Y 0 I i A v P j x F b n R y e S B U e X B l P S J R d W V y e U l E I i B W Y W x 1 Z T 0 i c z U w N m V k O D E w L W R j Y z k t N G M z Z S 0 5 M D l j L T I 0 M W Q 3 M D M y Y z h i Z C I g L z 4 8 R W 5 0 c n k g V H l w Z T 0 i R m l s b E N v b H V t b l R 5 c G V z I i B W Y W x 1 Z T 0 i c 0 J n W U d C Z 1 U 9 I i A v P j x F b n R y e S B U e X B l P S J G a W x s Q 2 9 s d W 1 u T m F t Z X M i I F Z h b H V l P S J z W y Z x d W 9 0 O 1 B s Y X l l c i Z x d W 9 0 O y w m c X V v d D t C Y X N l J n F 1 b 3 Q 7 L C Z x d W 9 0 O 0 R p Z m Z p Y 3 V s d H k m c X V v d D s s J n F 1 b 3 Q 7 Q W x 0 J n F 1 b 3 Q 7 L C Z x d W 9 0 O 0 J l c 3 Q g V G l t Z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U G x h e W V y J n F 1 b 3 Q 7 L C Z x d W 9 0 O 0 J h c 2 U m c X V v d D s s J n F 1 b 3 Q 7 R G l m Z m l j d W x 0 e S Z x d W 9 0 O 1 0 s J n F 1 b 3 Q 7 c X V l c n l S Z W x h d G l v b n N o a X B z J n F 1 b 3 Q 7 O l t d L C Z x d W 9 0 O 2 N v b H V t b k l k Z W 5 0 a X R p Z X M m c X V v d D s 6 W y Z x d W 9 0 O 1 N l Y 3 R p b 2 4 x L 1 J 1 b n M v R 3 J v d X B l Z C B S b 3 d z L n t Q b G F 5 Z X I s M H 0 m c X V v d D s s J n F 1 b 3 Q 7 U 2 V j d G l v b j E v U n V u c y 9 H c m 9 1 c G V k I F J v d 3 M u e 0 J h c 2 U s M X 0 m c X V v d D s s J n F 1 b 3 Q 7 U 2 V j d G l v b j E v U n V u c y 9 H c m 9 1 c G V k I F J v d 3 M u e 0 R p Z m Z p Y 3 V s d H k s M n 0 m c X V v d D s s J n F 1 b 3 Q 7 U 2 V j d G l v b j E v U n V u c y 9 H c m 9 1 c G V k I F J v d 3 M u e 0 F s d C w 0 f S Z x d W 9 0 O y w m c X V v d D t T Z W N 0 a W 9 u M S 9 S d W 5 z L 0 d y b 3 V w Z W Q g U m 9 3 c y 5 7 Q m V z d C B U a W 1 l L D N 9 J n F 1 b 3 Q 7 X S w m c X V v d D t D b 2 x 1 b W 5 D b 3 V u d C Z x d W 9 0 O z o 1 L C Z x d W 9 0 O 0 t l e U N v b H V t b k 5 h b W V z J n F 1 b 3 Q 7 O l s m c X V v d D t Q b G F 5 Z X I m c X V v d D s s J n F 1 b 3 Q 7 Q m F z Z S Z x d W 9 0 O y w m c X V v d D t E a W Z m a W N 1 b H R 5 J n F 1 b 3 Q 7 X S w m c X V v d D t D b 2 x 1 b W 5 J Z G V u d G l 0 a W V z J n F 1 b 3 Q 7 O l s m c X V v d D t T Z W N 0 a W 9 u M S 9 S d W 5 z L 0 d y b 3 V w Z W Q g U m 9 3 c y 5 7 U G x h e W V y L D B 9 J n F 1 b 3 Q 7 L C Z x d W 9 0 O 1 N l Y 3 R p b 2 4 x L 1 J 1 b n M v R 3 J v d X B l Z C B S b 3 d z L n t C Y X N l L D F 9 J n F 1 b 3 Q 7 L C Z x d W 9 0 O 1 N l Y 3 R p b 2 4 x L 1 J 1 b n M v R 3 J v d X B l Z C B S b 3 d z L n t E a W Z m a W N 1 b H R 5 L D J 9 J n F 1 b 3 Q 7 L C Z x d W 9 0 O 1 N l Y 3 R p b 2 4 x L 1 J 1 b n M v R 3 J v d X B l Z C B S b 3 d z L n t B b H Q s N H 0 m c X V v d D s s J n F 1 b 3 Q 7 U 2 V j d G l v b j E v U n V u c y 9 H c m 9 1 c G V k I F J v d 3 M u e 0 J l c 3 Q g V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0 Z X J h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Z X R l c m F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E w L T A x V D A 2 O j M 4 O j A 2 L j I 0 O T I 1 M D l a I i A v P j x F b n R y e S B U e X B l P S J M b 2 F k Z W R U b 0 F u Y W x 5 c 2 l z U 2 V y d m l j Z X M i I F Z h b H V l P S J s M C I g L z 4 8 R W 5 0 c n k g V H l w Z T 0 i U X V l c n l J R C I g V m F s d W U 9 I n N h Z W U 3 Y m U y N i 0 0 O D Q y L T Q 0 M z I t O D J m O C 0 z M z M z Y 2 Y y Z m U 4 O T k i I C 8 + P E V u d H J 5 I F R 5 c G U 9 I k Z p b G x D b 2 x 1 b W 5 U e X B l c y I g V m F s d W U 9 I n N C Z 1 V G Q l F V R k J R V U Z C U V V G Q l F V R k J R V U Z C U V V G Q l E 9 P S I g L z 4 8 R W 5 0 c n k g V H l w Z T 0 i R m l s b E V y c m 9 y Q 2 9 1 b n Q i I F Z h b H V l P S J s M C I g L z 4 8 R W 5 0 c n k g V H l w Z T 0 i R m l s b E N v b H V t b k 5 h b W V z I i B W Y W x 1 Z T 0 i c 1 s m c X V v d D t Q b G F 5 Z X I m c X V v d D s s J n F 1 b 3 Q 7 V 2 V l a y A x J n F 1 b 3 Q 7 L C Z x d W 9 0 O 1 d l Z W s g M i Z x d W 9 0 O y w m c X V v d D t X Z W V r I D M m c X V v d D s s J n F 1 b 3 Q 7 V 2 V l a y A 0 J n F 1 b 3 Q 7 L C Z x d W 9 0 O 1 d l Z W s g N S Z x d W 9 0 O y w m c X V v d D t X Z W V r I D Y m c X V v d D s s J n F 1 b 3 Q 7 V 2 V l a y A 3 J n F 1 b 3 Q 7 L C Z x d W 9 0 O 1 d l Z W s g O C Z x d W 9 0 O y w m c X V v d D t X Z W V r I D k m c X V v d D s s J n F 1 b 3 Q 7 V 2 V l a y A x M C Z x d W 9 0 O y w m c X V v d D t X Z W V r I D E x J n F 1 b 3 Q 7 L C Z x d W 9 0 O 1 d l Z W s g M T I m c X V v d D s s J n F 1 b 3 Q 7 V 2 V l a y A x M y Z x d W 9 0 O y w m c X V v d D t X Z W V r I D E 0 J n F 1 b 3 Q 7 L C Z x d W 9 0 O 1 d l Z W s g M T U m c X V v d D s s J n F 1 b 3 Q 7 V 2 V l a y A x N i Z x d W 9 0 O y w m c X V v d D t X Z W V r I D E 3 J n F 1 b 3 Q 7 L C Z x d W 9 0 O 1 d l Z W s g M T g m c X V v d D s s J n F 1 b 3 Q 7 V 2 V l a y A x O S Z x d W 9 0 O y w m c X V v d D t X Z W V r I D I w J n F 1 b 3 Q 7 L C Z x d W 9 0 O 1 d l Z W s g M j E m c X V v d D t d I i A v P j x F b n R y e S B U e X B l P S J G a W x s R X J y b 3 J D b 2 R l I i B W Y W x 1 Z T 0 i c 1 V u a 2 5 v d 2 4 i I C 8 + P E V u d H J 5 I F R 5 c G U 9 I k Z p b G x D b 3 V u d C I g V m F s d W U 9 I m w x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0 Z X J h b i 9 Q a X Z v d G V k I E N v b H V t b i 5 7 U G x h e W V y L D B 9 J n F 1 b 3 Q 7 L C Z x d W 9 0 O 1 N l Y 3 R p b 2 4 x L 1 Z l d G V y Y W 4 v U G l 2 b 3 R l Z C B D b 2 x 1 b W 4 u e 1 d l Z W s g M S w x f S Z x d W 9 0 O y w m c X V v d D t T Z W N 0 a W 9 u M S 9 W Z X R l c m F u L 1 B p d m 9 0 Z W Q g Q 2 9 s d W 1 u L n t X Z W V r I D I s M T J 9 J n F 1 b 3 Q 7 L C Z x d W 9 0 O 1 N l Y 3 R p b 2 4 x L 1 Z l d G V y Y W 4 v U G l 2 b 3 R l Z C B D b 2 x 1 b W 4 u e 1 d l Z W s g M y w x N X 0 m c X V v d D s s J n F 1 b 3 Q 7 U 2 V j d G l v b j E v V m V 0 Z X J h b i 9 Q a X Z v d G V k I E N v b H V t b i 5 7 V 2 V l a y A 0 L D E 2 f S Z x d W 9 0 O y w m c X V v d D t T Z W N 0 a W 9 u M S 9 W Z X R l c m F u L 1 B p d m 9 0 Z W Q g Q 2 9 s d W 1 u L n t X Z W V r I D U s M T d 9 J n F 1 b 3 Q 7 L C Z x d W 9 0 O 1 N l Y 3 R p b 2 4 x L 1 Z l d G V y Y W 4 v U G l 2 b 3 R l Z C B D b 2 x 1 b W 4 u e 1 d l Z W s g N i w x O H 0 m c X V v d D s s J n F 1 b 3 Q 7 U 2 V j d G l v b j E v V m V 0 Z X J h b i 9 Q a X Z v d G V k I E N v b H V t b i 5 7 V 2 V l a y A 3 L D E 5 f S Z x d W 9 0 O y w m c X V v d D t T Z W N 0 a W 9 u M S 9 W Z X R l c m F u L 1 B p d m 9 0 Z W Q g Q 2 9 s d W 1 u L n t X Z W V r I D g s M j B 9 J n F 1 b 3 Q 7 L C Z x d W 9 0 O 1 N l Y 3 R p b 2 4 x L 1 Z l d G V y Y W 4 v U G l 2 b 3 R l Z C B D b 2 x 1 b W 4 u e 1 d l Z W s g O S w y M X 0 m c X V v d D s s J n F 1 b 3 Q 7 U 2 V j d G l v b j E v V m V 0 Z X J h b i 9 Q a X Z v d G V k I E N v b H V t b i 5 7 V 2 V l a y A x M C w y f S Z x d W 9 0 O y w m c X V v d D t T Z W N 0 a W 9 u M S 9 W Z X R l c m F u L 1 B p d m 9 0 Z W Q g Q 2 9 s d W 1 u L n t X Z W V r I D E x L D N 9 J n F 1 b 3 Q 7 L C Z x d W 9 0 O 1 N l Y 3 R p b 2 4 x L 1 Z l d G V y Y W 4 v U G l 2 b 3 R l Z C B D b 2 x 1 b W 4 u e 1 d l Z W s g M T I s N H 0 m c X V v d D s s J n F 1 b 3 Q 7 U 2 V j d G l v b j E v V m V 0 Z X J h b i 9 Q a X Z v d G V k I E N v b H V t b i 5 7 V 2 V l a y A x M y w 1 f S Z x d W 9 0 O y w m c X V v d D t T Z W N 0 a W 9 u M S 9 W Z X R l c m F u L 1 B p d m 9 0 Z W Q g Q 2 9 s d W 1 u L n t X Z W V r I D E 0 L D Z 9 J n F 1 b 3 Q 7 L C Z x d W 9 0 O 1 N l Y 3 R p b 2 4 x L 1 Z l d G V y Y W 4 v U G l 2 b 3 R l Z C B D b 2 x 1 b W 4 u e 1 d l Z W s g M T U s N 3 0 m c X V v d D s s J n F 1 b 3 Q 7 U 2 V j d G l v b j E v V m V 0 Z X J h b i 9 Q a X Z v d G V k I E N v b H V t b i 5 7 V 2 V l a y A x N i w 4 f S Z x d W 9 0 O y w m c X V v d D t T Z W N 0 a W 9 u M S 9 W Z X R l c m F u L 1 B p d m 9 0 Z W Q g Q 2 9 s d W 1 u L n t X Z W V r I D E 3 L D l 9 J n F 1 b 3 Q 7 L C Z x d W 9 0 O 1 N l Y 3 R p b 2 4 x L 1 Z l d G V y Y W 4 v U G l 2 b 3 R l Z C B D b 2 x 1 b W 4 u e 1 d l Z W s g M T g s M T B 9 J n F 1 b 3 Q 7 L C Z x d W 9 0 O 1 N l Y 3 R p b 2 4 x L 1 Z l d G V y Y W 4 v U G l 2 b 3 R l Z C B D b 2 x 1 b W 4 u e 1 d l Z W s g M T k s M T F 9 J n F 1 b 3 Q 7 L C Z x d W 9 0 O 1 N l Y 3 R p b 2 4 x L 1 Z l d G V y Y W 4 v U G l 2 b 3 R l Z C B D b 2 x 1 b W 4 u e 1 d l Z W s g M j A s M T N 9 J n F 1 b 3 Q 7 L C Z x d W 9 0 O 1 N l Y 3 R p b 2 4 x L 1 Z l d G V y Y W 4 v U G l 2 b 3 R l Z C B D b 2 x 1 b W 4 u e 1 d l Z W s g M j E s M T R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W Z X R l c m F u L 1 B p d m 9 0 Z W Q g Q 2 9 s d W 1 u L n t Q b G F 5 Z X I s M H 0 m c X V v d D s s J n F 1 b 3 Q 7 U 2 V j d G l v b j E v V m V 0 Z X J h b i 9 Q a X Z v d G V k I E N v b H V t b i 5 7 V 2 V l a y A x L D F 9 J n F 1 b 3 Q 7 L C Z x d W 9 0 O 1 N l Y 3 R p b 2 4 x L 1 Z l d G V y Y W 4 v U G l 2 b 3 R l Z C B D b 2 x 1 b W 4 u e 1 d l Z W s g M i w x M n 0 m c X V v d D s s J n F 1 b 3 Q 7 U 2 V j d G l v b j E v V m V 0 Z X J h b i 9 Q a X Z v d G V k I E N v b H V t b i 5 7 V 2 V l a y A z L D E 1 f S Z x d W 9 0 O y w m c X V v d D t T Z W N 0 a W 9 u M S 9 W Z X R l c m F u L 1 B p d m 9 0 Z W Q g Q 2 9 s d W 1 u L n t X Z W V r I D Q s M T Z 9 J n F 1 b 3 Q 7 L C Z x d W 9 0 O 1 N l Y 3 R p b 2 4 x L 1 Z l d G V y Y W 4 v U G l 2 b 3 R l Z C B D b 2 x 1 b W 4 u e 1 d l Z W s g N S w x N 3 0 m c X V v d D s s J n F 1 b 3 Q 7 U 2 V j d G l v b j E v V m V 0 Z X J h b i 9 Q a X Z v d G V k I E N v b H V t b i 5 7 V 2 V l a y A 2 L D E 4 f S Z x d W 9 0 O y w m c X V v d D t T Z W N 0 a W 9 u M S 9 W Z X R l c m F u L 1 B p d m 9 0 Z W Q g Q 2 9 s d W 1 u L n t X Z W V r I D c s M T l 9 J n F 1 b 3 Q 7 L C Z x d W 9 0 O 1 N l Y 3 R p b 2 4 x L 1 Z l d G V y Y W 4 v U G l 2 b 3 R l Z C B D b 2 x 1 b W 4 u e 1 d l Z W s g O C w y M H 0 m c X V v d D s s J n F 1 b 3 Q 7 U 2 V j d G l v b j E v V m V 0 Z X J h b i 9 Q a X Z v d G V k I E N v b H V t b i 5 7 V 2 V l a y A 5 L D I x f S Z x d W 9 0 O y w m c X V v d D t T Z W N 0 a W 9 u M S 9 W Z X R l c m F u L 1 B p d m 9 0 Z W Q g Q 2 9 s d W 1 u L n t X Z W V r I D E w L D J 9 J n F 1 b 3 Q 7 L C Z x d W 9 0 O 1 N l Y 3 R p b 2 4 x L 1 Z l d G V y Y W 4 v U G l 2 b 3 R l Z C B D b 2 x 1 b W 4 u e 1 d l Z W s g M T E s M 3 0 m c X V v d D s s J n F 1 b 3 Q 7 U 2 V j d G l v b j E v V m V 0 Z X J h b i 9 Q a X Z v d G V k I E N v b H V t b i 5 7 V 2 V l a y A x M i w 0 f S Z x d W 9 0 O y w m c X V v d D t T Z W N 0 a W 9 u M S 9 W Z X R l c m F u L 1 B p d m 9 0 Z W Q g Q 2 9 s d W 1 u L n t X Z W V r I D E z L D V 9 J n F 1 b 3 Q 7 L C Z x d W 9 0 O 1 N l Y 3 R p b 2 4 x L 1 Z l d G V y Y W 4 v U G l 2 b 3 R l Z C B D b 2 x 1 b W 4 u e 1 d l Z W s g M T Q s N n 0 m c X V v d D s s J n F 1 b 3 Q 7 U 2 V j d G l v b j E v V m V 0 Z X J h b i 9 Q a X Z v d G V k I E N v b H V t b i 5 7 V 2 V l a y A x N S w 3 f S Z x d W 9 0 O y w m c X V v d D t T Z W N 0 a W 9 u M S 9 W Z X R l c m F u L 1 B p d m 9 0 Z W Q g Q 2 9 s d W 1 u L n t X Z W V r I D E 2 L D h 9 J n F 1 b 3 Q 7 L C Z x d W 9 0 O 1 N l Y 3 R p b 2 4 x L 1 Z l d G V y Y W 4 v U G l 2 b 3 R l Z C B D b 2 x 1 b W 4 u e 1 d l Z W s g M T c s O X 0 m c X V v d D s s J n F 1 b 3 Q 7 U 2 V j d G l v b j E v V m V 0 Z X J h b i 9 Q a X Z v d G V k I E N v b H V t b i 5 7 V 2 V l a y A x O C w x M H 0 m c X V v d D s s J n F 1 b 3 Q 7 U 2 V j d G l v b j E v V m V 0 Z X J h b i 9 Q a X Z v d G V k I E N v b H V t b i 5 7 V 2 V l a y A x O S w x M X 0 m c X V v d D s s J n F 1 b 3 Q 7 U 2 V j d G l v b j E v V m V 0 Z X J h b i 9 Q a X Z v d G V k I E N v b H V t b i 5 7 V 2 V l a y A y M C w x M 3 0 m c X V v d D s s J n F 1 b 3 Q 7 U 2 V j d G l v b j E v V m V 0 Z X J h b i 9 Q a X Z v d G V k I E N v b H V t b i 5 7 V 2 V l a y A y M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l d G V y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0 Z X J h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d G V y Y W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0 Z X J h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d G V y Y W 4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d G V y Y W 4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m R j b 3 J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h h c m R j b 3 J l I i A v P j x F b n R y e S B U e X B l P S J G a W x s Z W R D b 2 1 w b G V 0 Z V J l c 3 V s d F R v V 2 9 y a 3 N o Z W V 0 I i B W Y W x 1 Z T 0 i b D E i I C 8 + P E V u d H J 5 I F R 5 c G U 9 I k Z p b G x D b 2 x 1 b W 5 U e X B l c y I g V m F s d W U 9 I n N C Z 1 V G Q l F V R k J R V U Z C U V V G Q l F V R k J R V U Z C U V V G Q l E 9 P S I g L z 4 8 R W 5 0 c n k g V H l w Z T 0 i R m l s b E x h c 3 R V c G R h d G V k I i B W Y W x 1 Z T 0 i Z D I w M j A t M T A t M D F U M D Y 6 M z g 6 M D U u M T Q 5 M D A 0 M F o i I C 8 + P E V u d H J 5 I F R 5 c G U 9 I k x v Y W R l Z F R v Q W 5 h b H l z a X N T Z X J 2 a W N l c y I g V m F s d W U 9 I m w w I i A v P j x F b n R y e S B U e X B l P S J R d W V y e U l E I i B W Y W x 1 Z T 0 i c z M 1 O W V l Z j V i L W R j N z M t N D Y y M y 1 h N 2 J i L T N l M j Q w Z D l l N W J j Z i I g L z 4 8 R W 5 0 c n k g V H l w Z T 0 i R m l s b E V y c m 9 y Q 2 9 1 b n Q i I F Z h b H V l P S J s M C I g L z 4 8 R W 5 0 c n k g V H l w Z T 0 i R m l s b E N v b H V t b k 5 h b W V z I i B W Y W x 1 Z T 0 i c 1 s m c X V v d D t Q b G F 5 Z X I m c X V v d D s s J n F 1 b 3 Q 7 V 2 V l a y A x J n F 1 b 3 Q 7 L C Z x d W 9 0 O 1 d l Z W s g M i Z x d W 9 0 O y w m c X V v d D t X Z W V r I D M m c X V v d D s s J n F 1 b 3 Q 7 V 2 V l a y A 0 J n F 1 b 3 Q 7 L C Z x d W 9 0 O 1 d l Z W s g N S Z x d W 9 0 O y w m c X V v d D t X Z W V r I D Y m c X V v d D s s J n F 1 b 3 Q 7 V 2 V l a y A 3 J n F 1 b 3 Q 7 L C Z x d W 9 0 O 1 d l Z W s g O C Z x d W 9 0 O y w m c X V v d D t X Z W V r I D k m c X V v d D s s J n F 1 b 3 Q 7 V 2 V l a y A x M C Z x d W 9 0 O y w m c X V v d D t X Z W V r I D E x J n F 1 b 3 Q 7 L C Z x d W 9 0 O 1 d l Z W s g M T I m c X V v d D s s J n F 1 b 3 Q 7 V 2 V l a y A x M y Z x d W 9 0 O y w m c X V v d D t X Z W V r I D E 0 J n F 1 b 3 Q 7 L C Z x d W 9 0 O 1 d l Z W s g M T U m c X V v d D s s J n F 1 b 3 Q 7 V 2 V l a y A x N i Z x d W 9 0 O y w m c X V v d D t X Z W V r I D E 3 J n F 1 b 3 Q 7 L C Z x d W 9 0 O 1 d l Z W s g M T g m c X V v d D s s J n F 1 b 3 Q 7 V 2 V l a y A x O S Z x d W 9 0 O y w m c X V v d D t X Z W V r I D I w J n F 1 b 3 Q 7 L C Z x d W 9 0 O 1 d l Z W s g M j E m c X V v d D t d I i A v P j x F b n R y e S B U e X B l P S J G a W x s R X J y b 3 J D b 2 R l I i B W Y W x 1 Z T 0 i c 1 V u a 2 5 v d 2 4 i I C 8 + P E V u d H J 5 I F R 5 c G U 9 I k Z p b G x D b 3 V u d C I g V m F s d W U 9 I m w 4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J n F 1 b 3 Q 7 U G x h e W V y J n F 1 b 3 Q 7 X S w m c X V v d D t x d W V y e V J l b G F 0 a W 9 u c 2 h p c H M m c X V v d D s 6 W 1 0 s J n F 1 b 3 Q 7 Y 2 9 s d W 1 u S W R l b n R p d G l l c y Z x d W 9 0 O z p b J n F 1 b 3 Q 7 U 2 V j d G l v b j E v S G F y Z G N v c m U v U G l 2 b 3 R l Z C B D b 2 x 1 b W 4 u e 1 B s Y X l l c i w w f S Z x d W 9 0 O y w m c X V v d D t T Z W N 0 a W 9 u M S 9 I Y X J k Y 2 9 y Z S 9 Q a X Z v d G V k I E N v b H V t b i 5 7 V 2 V l a y A x L D F 9 J n F 1 b 3 Q 7 L C Z x d W 9 0 O 1 N l Y 3 R p b 2 4 x L 0 h h c m R j b 3 J l L 1 B p d m 9 0 Z W Q g Q 2 9 s d W 1 u L n t X Z W V r I D I s M T J 9 J n F 1 b 3 Q 7 L C Z x d W 9 0 O 1 N l Y 3 R p b 2 4 x L 0 h h c m R j b 3 J l L 1 B p d m 9 0 Z W Q g Q 2 9 s d W 1 u L n t X Z W V r I D M s M T V 9 J n F 1 b 3 Q 7 L C Z x d W 9 0 O 1 N l Y 3 R p b 2 4 x L 0 h h c m R j b 3 J l L 1 B p d m 9 0 Z W Q g Q 2 9 s d W 1 u L n t X Z W V r I D Q s M T Z 9 J n F 1 b 3 Q 7 L C Z x d W 9 0 O 1 N l Y 3 R p b 2 4 x L 0 h h c m R j b 3 J l L 1 B p d m 9 0 Z W Q g Q 2 9 s d W 1 u L n t X Z W V r I D U s M T d 9 J n F 1 b 3 Q 7 L C Z x d W 9 0 O 1 N l Y 3 R p b 2 4 x L 0 h h c m R j b 3 J l L 1 B p d m 9 0 Z W Q g Q 2 9 s d W 1 u L n t X Z W V r I D Y s M T h 9 J n F 1 b 3 Q 7 L C Z x d W 9 0 O 1 N l Y 3 R p b 2 4 x L 0 h h c m R j b 3 J l L 1 B p d m 9 0 Z W Q g Q 2 9 s d W 1 u L n t X Z W V r I D c s M T l 9 J n F 1 b 3 Q 7 L C Z x d W 9 0 O 1 N l Y 3 R p b 2 4 x L 0 h h c m R j b 3 J l L 1 B p d m 9 0 Z W Q g Q 2 9 s d W 1 u L n t X Z W V r I D g s M j B 9 J n F 1 b 3 Q 7 L C Z x d W 9 0 O 1 N l Y 3 R p b 2 4 x L 0 h h c m R j b 3 J l L 1 B p d m 9 0 Z W Q g Q 2 9 s d W 1 u L n t X Z W V r I D k s M j F 9 J n F 1 b 3 Q 7 L C Z x d W 9 0 O 1 N l Y 3 R p b 2 4 x L 0 h h c m R j b 3 J l L 1 B p d m 9 0 Z W Q g Q 2 9 s d W 1 u L n t X Z W V r I D E w L D J 9 J n F 1 b 3 Q 7 L C Z x d W 9 0 O 1 N l Y 3 R p b 2 4 x L 0 h h c m R j b 3 J l L 1 B p d m 9 0 Z W Q g Q 2 9 s d W 1 u L n t X Z W V r I D E x L D N 9 J n F 1 b 3 Q 7 L C Z x d W 9 0 O 1 N l Y 3 R p b 2 4 x L 0 h h c m R j b 3 J l L 1 B p d m 9 0 Z W Q g Q 2 9 s d W 1 u L n t X Z W V r I D E y L D R 9 J n F 1 b 3 Q 7 L C Z x d W 9 0 O 1 N l Y 3 R p b 2 4 x L 0 h h c m R j b 3 J l L 1 B p d m 9 0 Z W Q g Q 2 9 s d W 1 u L n t X Z W V r I D E z L D V 9 J n F 1 b 3 Q 7 L C Z x d W 9 0 O 1 N l Y 3 R p b 2 4 x L 0 h h c m R j b 3 J l L 1 B p d m 9 0 Z W Q g Q 2 9 s d W 1 u L n t X Z W V r I D E 0 L D Z 9 J n F 1 b 3 Q 7 L C Z x d W 9 0 O 1 N l Y 3 R p b 2 4 x L 0 h h c m R j b 3 J l L 1 B p d m 9 0 Z W Q g Q 2 9 s d W 1 u L n t X Z W V r I D E 1 L D d 9 J n F 1 b 3 Q 7 L C Z x d W 9 0 O 1 N l Y 3 R p b 2 4 x L 0 h h c m R j b 3 J l L 1 B p d m 9 0 Z W Q g Q 2 9 s d W 1 u L n t X Z W V r I D E 2 L D h 9 J n F 1 b 3 Q 7 L C Z x d W 9 0 O 1 N l Y 3 R p b 2 4 x L 0 h h c m R j b 3 J l L 1 B p d m 9 0 Z W Q g Q 2 9 s d W 1 u L n t X Z W V r I D E 3 L D l 9 J n F 1 b 3 Q 7 L C Z x d W 9 0 O 1 N l Y 3 R p b 2 4 x L 0 h h c m R j b 3 J l L 1 B p d m 9 0 Z W Q g Q 2 9 s d W 1 u L n t X Z W V r I D E 4 L D E w f S Z x d W 9 0 O y w m c X V v d D t T Z W N 0 a W 9 u M S 9 I Y X J k Y 2 9 y Z S 9 Q a X Z v d G V k I E N v b H V t b i 5 7 V 2 V l a y A x O S w x M X 0 m c X V v d D s s J n F 1 b 3 Q 7 U 2 V j d G l v b j E v S G F y Z G N v c m U v U G l 2 b 3 R l Z C B D b 2 x 1 b W 4 u e 1 d l Z W s g M j A s M T N 9 J n F 1 b 3 Q 7 L C Z x d W 9 0 O 1 N l Y 3 R p b 2 4 x L 0 h h c m R j b 3 J l L 1 B p d m 9 0 Z W Q g Q 2 9 s d W 1 u L n t X Z W V r I D I x L D E 0 f S Z x d W 9 0 O 1 0 s J n F 1 b 3 Q 7 Q 2 9 s d W 1 u Q 2 9 1 b n Q m c X V v d D s 6 M j I s J n F 1 b 3 Q 7 S 2 V 5 Q 2 9 s d W 1 u T m F t Z X M m c X V v d D s 6 W y Z x d W 9 0 O 1 B s Y X l l c i Z x d W 9 0 O 1 0 s J n F 1 b 3 Q 7 Q 2 9 s d W 1 u S W R l b n R p d G l l c y Z x d W 9 0 O z p b J n F 1 b 3 Q 7 U 2 V j d G l v b j E v S G F y Z G N v c m U v U G l 2 b 3 R l Z C B D b 2 x 1 b W 4 u e 1 B s Y X l l c i w w f S Z x d W 9 0 O y w m c X V v d D t T Z W N 0 a W 9 u M S 9 I Y X J k Y 2 9 y Z S 9 Q a X Z v d G V k I E N v b H V t b i 5 7 V 2 V l a y A x L D F 9 J n F 1 b 3 Q 7 L C Z x d W 9 0 O 1 N l Y 3 R p b 2 4 x L 0 h h c m R j b 3 J l L 1 B p d m 9 0 Z W Q g Q 2 9 s d W 1 u L n t X Z W V r I D I s M T J 9 J n F 1 b 3 Q 7 L C Z x d W 9 0 O 1 N l Y 3 R p b 2 4 x L 0 h h c m R j b 3 J l L 1 B p d m 9 0 Z W Q g Q 2 9 s d W 1 u L n t X Z W V r I D M s M T V 9 J n F 1 b 3 Q 7 L C Z x d W 9 0 O 1 N l Y 3 R p b 2 4 x L 0 h h c m R j b 3 J l L 1 B p d m 9 0 Z W Q g Q 2 9 s d W 1 u L n t X Z W V r I D Q s M T Z 9 J n F 1 b 3 Q 7 L C Z x d W 9 0 O 1 N l Y 3 R p b 2 4 x L 0 h h c m R j b 3 J l L 1 B p d m 9 0 Z W Q g Q 2 9 s d W 1 u L n t X Z W V r I D U s M T d 9 J n F 1 b 3 Q 7 L C Z x d W 9 0 O 1 N l Y 3 R p b 2 4 x L 0 h h c m R j b 3 J l L 1 B p d m 9 0 Z W Q g Q 2 9 s d W 1 u L n t X Z W V r I D Y s M T h 9 J n F 1 b 3 Q 7 L C Z x d W 9 0 O 1 N l Y 3 R p b 2 4 x L 0 h h c m R j b 3 J l L 1 B p d m 9 0 Z W Q g Q 2 9 s d W 1 u L n t X Z W V r I D c s M T l 9 J n F 1 b 3 Q 7 L C Z x d W 9 0 O 1 N l Y 3 R p b 2 4 x L 0 h h c m R j b 3 J l L 1 B p d m 9 0 Z W Q g Q 2 9 s d W 1 u L n t X Z W V r I D g s M j B 9 J n F 1 b 3 Q 7 L C Z x d W 9 0 O 1 N l Y 3 R p b 2 4 x L 0 h h c m R j b 3 J l L 1 B p d m 9 0 Z W Q g Q 2 9 s d W 1 u L n t X Z W V r I D k s M j F 9 J n F 1 b 3 Q 7 L C Z x d W 9 0 O 1 N l Y 3 R p b 2 4 x L 0 h h c m R j b 3 J l L 1 B p d m 9 0 Z W Q g Q 2 9 s d W 1 u L n t X Z W V r I D E w L D J 9 J n F 1 b 3 Q 7 L C Z x d W 9 0 O 1 N l Y 3 R p b 2 4 x L 0 h h c m R j b 3 J l L 1 B p d m 9 0 Z W Q g Q 2 9 s d W 1 u L n t X Z W V r I D E x L D N 9 J n F 1 b 3 Q 7 L C Z x d W 9 0 O 1 N l Y 3 R p b 2 4 x L 0 h h c m R j b 3 J l L 1 B p d m 9 0 Z W Q g Q 2 9 s d W 1 u L n t X Z W V r I D E y L D R 9 J n F 1 b 3 Q 7 L C Z x d W 9 0 O 1 N l Y 3 R p b 2 4 x L 0 h h c m R j b 3 J l L 1 B p d m 9 0 Z W Q g Q 2 9 s d W 1 u L n t X Z W V r I D E z L D V 9 J n F 1 b 3 Q 7 L C Z x d W 9 0 O 1 N l Y 3 R p b 2 4 x L 0 h h c m R j b 3 J l L 1 B p d m 9 0 Z W Q g Q 2 9 s d W 1 u L n t X Z W V r I D E 0 L D Z 9 J n F 1 b 3 Q 7 L C Z x d W 9 0 O 1 N l Y 3 R p b 2 4 x L 0 h h c m R j b 3 J l L 1 B p d m 9 0 Z W Q g Q 2 9 s d W 1 u L n t X Z W V r I D E 1 L D d 9 J n F 1 b 3 Q 7 L C Z x d W 9 0 O 1 N l Y 3 R p b 2 4 x L 0 h h c m R j b 3 J l L 1 B p d m 9 0 Z W Q g Q 2 9 s d W 1 u L n t X Z W V r I D E 2 L D h 9 J n F 1 b 3 Q 7 L C Z x d W 9 0 O 1 N l Y 3 R p b 2 4 x L 0 h h c m R j b 3 J l L 1 B p d m 9 0 Z W Q g Q 2 9 s d W 1 u L n t X Z W V r I D E 3 L D l 9 J n F 1 b 3 Q 7 L C Z x d W 9 0 O 1 N l Y 3 R p b 2 4 x L 0 h h c m R j b 3 J l L 1 B p d m 9 0 Z W Q g Q 2 9 s d W 1 u L n t X Z W V r I D E 4 L D E w f S Z x d W 9 0 O y w m c X V v d D t T Z W N 0 a W 9 u M S 9 I Y X J k Y 2 9 y Z S 9 Q a X Z v d G V k I E N v b H V t b i 5 7 V 2 V l a y A x O S w x M X 0 m c X V v d D s s J n F 1 b 3 Q 7 U 2 V j d G l v b j E v S G F y Z G N v c m U v U G l 2 b 3 R l Z C B D b 2 x 1 b W 4 u e 1 d l Z W s g M j A s M T N 9 J n F 1 b 3 Q 7 L C Z x d W 9 0 O 1 N l Y 3 R p b 2 4 x L 0 h h c m R j b 3 J l L 1 B p d m 9 0 Z W Q g Q 2 9 s d W 1 u L n t X Z W V r I D I x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F y Z G N v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y Z G N v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k Y 2 9 y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k Y 2 9 y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m R j b 3 J l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k Y 2 9 y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Y W 5 p d H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W 5 z Y W 5 p d H k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l F 1 Z X J 5 S U Q i I F Z h b H V l P S J z N m V m N 2 E 3 Z D E t N T Z i M C 0 0 Y T I 4 L W I x Y m Y t Z T d k Z W F i Z W Q w Z D c 3 I i A v P j x F b n R y e S B U e X B l P S J G a W x s R X J y b 3 J D b 2 R l I i B W Y W x 1 Z T 0 i c 1 V u a 2 5 v d 2 4 i I C 8 + P E V u d H J 5 I F R 5 c G U 9 I k Z p b G x M Y X N 0 V X B k Y X R l Z C I g V m F s d W U 9 I m Q y M D I w L T E w L T A x V D A 2 O j M 4 O j A 2 L j I x M T I 0 M z N a I i A v P j x F b n R y e S B U e X B l P S J G a W x s Q 2 9 1 b n Q i I F Z h b H V l P S J s N z Q i I C 8 + P E V u d H J 5 I F R 5 c G U 9 I k Z p b G x D b 2 x 1 b W 5 U e X B l c y I g V m F s d W U 9 I n N C Z 1 V G Q l F V R k J R V U Z C U V V G Q l F V R k J R V U Z C U V V G Q l E 9 P S I g L z 4 8 R W 5 0 c n k g V H l w Z T 0 i R m l s b E N v b H V t b k 5 h b W V z I i B W Y W x 1 Z T 0 i c 1 s m c X V v d D t Q b G F 5 Z X I m c X V v d D s s J n F 1 b 3 Q 7 V 2 V l a y A x J n F 1 b 3 Q 7 L C Z x d W 9 0 O 1 d l Z W s g M i Z x d W 9 0 O y w m c X V v d D t X Z W V r I D M m c X V v d D s s J n F 1 b 3 Q 7 V 2 V l a y A 0 J n F 1 b 3 Q 7 L C Z x d W 9 0 O 1 d l Z W s g N S Z x d W 9 0 O y w m c X V v d D t X Z W V r I D Y m c X V v d D s s J n F 1 b 3 Q 7 V 2 V l a y A 3 J n F 1 b 3 Q 7 L C Z x d W 9 0 O 1 d l Z W s g O C Z x d W 9 0 O y w m c X V v d D t X Z W V r I D k m c X V v d D s s J n F 1 b 3 Q 7 V 2 V l a y A x M C Z x d W 9 0 O y w m c X V v d D t X Z W V r I D E x J n F 1 b 3 Q 7 L C Z x d W 9 0 O 1 d l Z W s g M T I m c X V v d D s s J n F 1 b 3 Q 7 V 2 V l a y A x M y Z x d W 9 0 O y w m c X V v d D t X Z W V r I D E 0 J n F 1 b 3 Q 7 L C Z x d W 9 0 O 1 d l Z W s g M T U m c X V v d D s s J n F 1 b 3 Q 7 V 2 V l a y A x N i Z x d W 9 0 O y w m c X V v d D t X Z W V r I D E 3 J n F 1 b 3 Q 7 L C Z x d W 9 0 O 1 d l Z W s g M T g m c X V v d D s s J n F 1 b 3 Q 7 V 2 V l a y A x O S Z x d W 9 0 O y w m c X V v d D t X Z W V r I D I w J n F 1 b 3 Q 7 L C Z x d W 9 0 O 1 d l Z W s g M j E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Y 2 9 2 Z X J 5 V G F y Z 2 V 0 U 2 h l Z X Q i I F Z h b H V l P S J z S W 5 z Y W 5 p d H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N h b m l 0 e S 9 Q a X Z v d G V k I E N v b H V t b i 5 7 U G x h e W V y L D B 9 J n F 1 b 3 Q 7 L C Z x d W 9 0 O 1 N l Y 3 R p b 2 4 x L 0 l u c 2 F u a X R 5 L 1 B p d m 9 0 Z W Q g Q 2 9 s d W 1 u L n t X Z W V r I D E s M X 0 m c X V v d D s s J n F 1 b 3 Q 7 U 2 V j d G l v b j E v S W 5 z Y W 5 p d H k v U G l 2 b 3 R l Z C B D b 2 x 1 b W 4 u e 1 d l Z W s g M i w x M n 0 m c X V v d D s s J n F 1 b 3 Q 7 U 2 V j d G l v b j E v S W 5 z Y W 5 p d H k v U G l 2 b 3 R l Z C B D b 2 x 1 b W 4 u e 1 d l Z W s g M y w x N X 0 m c X V v d D s s J n F 1 b 3 Q 7 U 2 V j d G l v b j E v S W 5 z Y W 5 p d H k v U G l 2 b 3 R l Z C B D b 2 x 1 b W 4 u e 1 d l Z W s g N C w x N n 0 m c X V v d D s s J n F 1 b 3 Q 7 U 2 V j d G l v b j E v S W 5 z Y W 5 p d H k v U G l 2 b 3 R l Z C B D b 2 x 1 b W 4 u e 1 d l Z W s g N S w x N 3 0 m c X V v d D s s J n F 1 b 3 Q 7 U 2 V j d G l v b j E v S W 5 z Y W 5 p d H k v U G l 2 b 3 R l Z C B D b 2 x 1 b W 4 u e 1 d l Z W s g N i w x O H 0 m c X V v d D s s J n F 1 b 3 Q 7 U 2 V j d G l v b j E v S W 5 z Y W 5 p d H k v U G l 2 b 3 R l Z C B D b 2 x 1 b W 4 u e 1 d l Z W s g N y w x O X 0 m c X V v d D s s J n F 1 b 3 Q 7 U 2 V j d G l v b j E v S W 5 z Y W 5 p d H k v U G l 2 b 3 R l Z C B D b 2 x 1 b W 4 u e 1 d l Z W s g O C w y M H 0 m c X V v d D s s J n F 1 b 3 Q 7 U 2 V j d G l v b j E v S W 5 z Y W 5 p d H k v U G l 2 b 3 R l Z C B D b 2 x 1 b W 4 u e 1 d l Z W s g O S w y M X 0 m c X V v d D s s J n F 1 b 3 Q 7 U 2 V j d G l v b j E v S W 5 z Y W 5 p d H k v U G l 2 b 3 R l Z C B D b 2 x 1 b W 4 u e 1 d l Z W s g M T A s M n 0 m c X V v d D s s J n F 1 b 3 Q 7 U 2 V j d G l v b j E v S W 5 z Y W 5 p d H k v U G l 2 b 3 R l Z C B D b 2 x 1 b W 4 u e 1 d l Z W s g M T E s M 3 0 m c X V v d D s s J n F 1 b 3 Q 7 U 2 V j d G l v b j E v S W 5 z Y W 5 p d H k v U G l 2 b 3 R l Z C B D b 2 x 1 b W 4 u e 1 d l Z W s g M T I s N H 0 m c X V v d D s s J n F 1 b 3 Q 7 U 2 V j d G l v b j E v S W 5 z Y W 5 p d H k v U G l 2 b 3 R l Z C B D b 2 x 1 b W 4 u e 1 d l Z W s g M T M s N X 0 m c X V v d D s s J n F 1 b 3 Q 7 U 2 V j d G l v b j E v S W 5 z Y W 5 p d H k v U G l 2 b 3 R l Z C B D b 2 x 1 b W 4 u e 1 d l Z W s g M T Q s N n 0 m c X V v d D s s J n F 1 b 3 Q 7 U 2 V j d G l v b j E v S W 5 z Y W 5 p d H k v U G l 2 b 3 R l Z C B D b 2 x 1 b W 4 u e 1 d l Z W s g M T U s N 3 0 m c X V v d D s s J n F 1 b 3 Q 7 U 2 V j d G l v b j E v S W 5 z Y W 5 p d H k v U G l 2 b 3 R l Z C B D b 2 x 1 b W 4 u e 1 d l Z W s g M T Y s O H 0 m c X V v d D s s J n F 1 b 3 Q 7 U 2 V j d G l v b j E v S W 5 z Y W 5 p d H k v U G l 2 b 3 R l Z C B D b 2 x 1 b W 4 u e 1 d l Z W s g M T c s O X 0 m c X V v d D s s J n F 1 b 3 Q 7 U 2 V j d G l v b j E v S W 5 z Y W 5 p d H k v U G l 2 b 3 R l Z C B D b 2 x 1 b W 4 u e 1 d l Z W s g M T g s M T B 9 J n F 1 b 3 Q 7 L C Z x d W 9 0 O 1 N l Y 3 R p b 2 4 x L 0 l u c 2 F u a X R 5 L 1 B p d m 9 0 Z W Q g Q 2 9 s d W 1 u L n t X Z W V r I D E 5 L D E x f S Z x d W 9 0 O y w m c X V v d D t T Z W N 0 a W 9 u M S 9 J b n N h b m l 0 e S 9 Q a X Z v d G V k I E N v b H V t b i 5 7 V 2 V l a y A y M C w x M 3 0 m c X V v d D s s J n F 1 b 3 Q 7 U 2 V j d G l v b j E v S W 5 z Y W 5 p d H k v U G l 2 b 3 R l Z C B D b 2 x 1 b W 4 u e 1 d l Z W s g M j E s M T R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J b n N h b m l 0 e S 9 Q a X Z v d G V k I E N v b H V t b i 5 7 U G x h e W V y L D B 9 J n F 1 b 3 Q 7 L C Z x d W 9 0 O 1 N l Y 3 R p b 2 4 x L 0 l u c 2 F u a X R 5 L 1 B p d m 9 0 Z W Q g Q 2 9 s d W 1 u L n t X Z W V r I D E s M X 0 m c X V v d D s s J n F 1 b 3 Q 7 U 2 V j d G l v b j E v S W 5 z Y W 5 p d H k v U G l 2 b 3 R l Z C B D b 2 x 1 b W 4 u e 1 d l Z W s g M i w x M n 0 m c X V v d D s s J n F 1 b 3 Q 7 U 2 V j d G l v b j E v S W 5 z Y W 5 p d H k v U G l 2 b 3 R l Z C B D b 2 x 1 b W 4 u e 1 d l Z W s g M y w x N X 0 m c X V v d D s s J n F 1 b 3 Q 7 U 2 V j d G l v b j E v S W 5 z Y W 5 p d H k v U G l 2 b 3 R l Z C B D b 2 x 1 b W 4 u e 1 d l Z W s g N C w x N n 0 m c X V v d D s s J n F 1 b 3 Q 7 U 2 V j d G l v b j E v S W 5 z Y W 5 p d H k v U G l 2 b 3 R l Z C B D b 2 x 1 b W 4 u e 1 d l Z W s g N S w x N 3 0 m c X V v d D s s J n F 1 b 3 Q 7 U 2 V j d G l v b j E v S W 5 z Y W 5 p d H k v U G l 2 b 3 R l Z C B D b 2 x 1 b W 4 u e 1 d l Z W s g N i w x O H 0 m c X V v d D s s J n F 1 b 3 Q 7 U 2 V j d G l v b j E v S W 5 z Y W 5 p d H k v U G l 2 b 3 R l Z C B D b 2 x 1 b W 4 u e 1 d l Z W s g N y w x O X 0 m c X V v d D s s J n F 1 b 3 Q 7 U 2 V j d G l v b j E v S W 5 z Y W 5 p d H k v U G l 2 b 3 R l Z C B D b 2 x 1 b W 4 u e 1 d l Z W s g O C w y M H 0 m c X V v d D s s J n F 1 b 3 Q 7 U 2 V j d G l v b j E v S W 5 z Y W 5 p d H k v U G l 2 b 3 R l Z C B D b 2 x 1 b W 4 u e 1 d l Z W s g O S w y M X 0 m c X V v d D s s J n F 1 b 3 Q 7 U 2 V j d G l v b j E v S W 5 z Y W 5 p d H k v U G l 2 b 3 R l Z C B D b 2 x 1 b W 4 u e 1 d l Z W s g M T A s M n 0 m c X V v d D s s J n F 1 b 3 Q 7 U 2 V j d G l v b j E v S W 5 z Y W 5 p d H k v U G l 2 b 3 R l Z C B D b 2 x 1 b W 4 u e 1 d l Z W s g M T E s M 3 0 m c X V v d D s s J n F 1 b 3 Q 7 U 2 V j d G l v b j E v S W 5 z Y W 5 p d H k v U G l 2 b 3 R l Z C B D b 2 x 1 b W 4 u e 1 d l Z W s g M T I s N H 0 m c X V v d D s s J n F 1 b 3 Q 7 U 2 V j d G l v b j E v S W 5 z Y W 5 p d H k v U G l 2 b 3 R l Z C B D b 2 x 1 b W 4 u e 1 d l Z W s g M T M s N X 0 m c X V v d D s s J n F 1 b 3 Q 7 U 2 V j d G l v b j E v S W 5 z Y W 5 p d H k v U G l 2 b 3 R l Z C B D b 2 x 1 b W 4 u e 1 d l Z W s g M T Q s N n 0 m c X V v d D s s J n F 1 b 3 Q 7 U 2 V j d G l v b j E v S W 5 z Y W 5 p d H k v U G l 2 b 3 R l Z C B D b 2 x 1 b W 4 u e 1 d l Z W s g M T U s N 3 0 m c X V v d D s s J n F 1 b 3 Q 7 U 2 V j d G l v b j E v S W 5 z Y W 5 p d H k v U G l 2 b 3 R l Z C B D b 2 x 1 b W 4 u e 1 d l Z W s g M T Y s O H 0 m c X V v d D s s J n F 1 b 3 Q 7 U 2 V j d G l v b j E v S W 5 z Y W 5 p d H k v U G l 2 b 3 R l Z C B D b 2 x 1 b W 4 u e 1 d l Z W s g M T c s O X 0 m c X V v d D s s J n F 1 b 3 Q 7 U 2 V j d G l v b j E v S W 5 z Y W 5 p d H k v U G l 2 b 3 R l Z C B D b 2 x 1 b W 4 u e 1 d l Z W s g M T g s M T B 9 J n F 1 b 3 Q 7 L C Z x d W 9 0 O 1 N l Y 3 R p b 2 4 x L 0 l u c 2 F u a X R 5 L 1 B p d m 9 0 Z W Q g Q 2 9 s d W 1 u L n t X Z W V r I D E 5 L D E x f S Z x d W 9 0 O y w m c X V v d D t T Z W N 0 a W 9 u M S 9 J b n N h b m l 0 e S 9 Q a X Z v d G V k I E N v b H V t b i 5 7 V 2 V l a y A y M C w x M 3 0 m c X V v d D s s J n F 1 b 3 Q 7 U 2 V j d G l v b j E v S W 5 z Y W 5 p d H k v U G l 2 b 3 R l Z C B D b 2 x 1 b W 4 u e 1 d l Z W s g M j E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N h b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h b m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F u a X R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F u a X R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Y W 5 p d H k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F u a X R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G l j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w a W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l F 1 Z X J 5 S U Q i I F Z h b H V l P S J z Y T c 4 Y z h k O T A t Z j k y N S 0 0 Y m V k L T g 2 M T Y t N T c z M z N m N z N i N m M 1 I i A v P j x F b n R y e S B U e X B l P S J G a W x s R X J y b 3 J D b 2 R l I i B W Y W x 1 Z T 0 i c 1 V u a 2 5 v d 2 4 i I C 8 + P E V u d H J 5 I F R 5 c G U 9 I k Z p b G x M Y X N 0 V X B k Y X R l Z C I g V m F s d W U 9 I m Q y M D I w L T E w L T A x V D A 2 O j M 4 O j A 2 L j E 5 O D I 0 M D d a I i A v P j x F b n R y e S B U e X B l P S J G a W x s Q 2 9 1 b n Q i I F Z h b H V l P S J s M T k i I C 8 + P E V u d H J 5 I F R 5 c G U 9 I k Z p b G x D b 2 x 1 b W 5 U e X B l c y I g V m F s d W U 9 I n N C Z 1 V G Q l F V R k J R V U Z C U V V G Q l F V R k J R V U Z C U V V G Q l E 9 P S I g L z 4 8 R W 5 0 c n k g V H l w Z T 0 i R m l s b E N v b H V t b k 5 h b W V z I i B W Y W x 1 Z T 0 i c 1 s m c X V v d D t Q b G F 5 Z X I m c X V v d D s s J n F 1 b 3 Q 7 V 2 V l a y A x J n F 1 b 3 Q 7 L C Z x d W 9 0 O 1 d l Z W s g M i Z x d W 9 0 O y w m c X V v d D t X Z W V r I D M m c X V v d D s s J n F 1 b 3 Q 7 V 2 V l a y A 0 J n F 1 b 3 Q 7 L C Z x d W 9 0 O 1 d l Z W s g N S Z x d W 9 0 O y w m c X V v d D t X Z W V r I D Y m c X V v d D s s J n F 1 b 3 Q 7 V 2 V l a y A 3 J n F 1 b 3 Q 7 L C Z x d W 9 0 O 1 d l Z W s g O C Z x d W 9 0 O y w m c X V v d D t X Z W V r I D k m c X V v d D s s J n F 1 b 3 Q 7 V 2 V l a y A x M C Z x d W 9 0 O y w m c X V v d D t X Z W V r I D E x J n F 1 b 3 Q 7 L C Z x d W 9 0 O 1 d l Z W s g M T I m c X V v d D s s J n F 1 b 3 Q 7 V 2 V l a y A x M y Z x d W 9 0 O y w m c X V v d D t X Z W V r I D E 0 J n F 1 b 3 Q 7 L C Z x d W 9 0 O 1 d l Z W s g M T U m c X V v d D s s J n F 1 b 3 Q 7 V 2 V l a y A x N i Z x d W 9 0 O y w m c X V v d D t X Z W V r I D E 3 J n F 1 b 3 Q 7 L C Z x d W 9 0 O 1 d l Z W s g M T g m c X V v d D s s J n F 1 b 3 Q 7 V 2 V l a y A x O S Z x d W 9 0 O y w m c X V v d D t X Z W V r I D I w J n F 1 b 3 Q 7 L C Z x d W 9 0 O 1 d l Z W s g M j E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s m c X V v d D t Q b G F 5 Z X I m c X V v d D t d L C Z x d W 9 0 O 3 F 1 Z X J 5 U m V s Y X R p b 2 5 z a G l w c y Z x d W 9 0 O z p b X S w m c X V v d D t j b 2 x 1 b W 5 J Z G V u d G l 0 a W V z J n F 1 b 3 Q 7 O l s m c X V v d D t T Z W N 0 a W 9 u M S 9 F c G l j L 1 B p d m 9 0 Z W Q g Q 2 9 s d W 1 u L n t Q b G F 5 Z X I s M H 0 m c X V v d D s s J n F 1 b 3 Q 7 U 2 V j d G l v b j E v R X B p Y y 9 Q a X Z v d G V k I E N v b H V t b i 5 7 V 2 V l a y A x L D F 9 J n F 1 b 3 Q 7 L C Z x d W 9 0 O 1 N l Y 3 R p b 2 4 x L 0 V w a W M v U G l 2 b 3 R l Z C B D b 2 x 1 b W 4 u e 1 d l Z W s g M i w x M n 0 m c X V v d D s s J n F 1 b 3 Q 7 U 2 V j d G l v b j E v R X B p Y y 9 Q a X Z v d G V k I E N v b H V t b i 5 7 V 2 V l a y A z L D E 1 f S Z x d W 9 0 O y w m c X V v d D t T Z W N 0 a W 9 u M S 9 F c G l j L 1 B p d m 9 0 Z W Q g Q 2 9 s d W 1 u L n t X Z W V r I D Q s M T Z 9 J n F 1 b 3 Q 7 L C Z x d W 9 0 O 1 N l Y 3 R p b 2 4 x L 0 V w a W M v U G l 2 b 3 R l Z C B D b 2 x 1 b W 4 u e 1 d l Z W s g N S w x N 3 0 m c X V v d D s s J n F 1 b 3 Q 7 U 2 V j d G l v b j E v R X B p Y y 9 Q a X Z v d G V k I E N v b H V t b i 5 7 V 2 V l a y A 2 L D E 4 f S Z x d W 9 0 O y w m c X V v d D t T Z W N 0 a W 9 u M S 9 F c G l j L 1 B p d m 9 0 Z W Q g Q 2 9 s d W 1 u L n t X Z W V r I D c s M T l 9 J n F 1 b 3 Q 7 L C Z x d W 9 0 O 1 N l Y 3 R p b 2 4 x L 0 V w a W M v U G l 2 b 3 R l Z C B D b 2 x 1 b W 4 u e 1 d l Z W s g O C w y M H 0 m c X V v d D s s J n F 1 b 3 Q 7 U 2 V j d G l v b j E v R X B p Y y 9 Q a X Z v d G V k I E N v b H V t b i 5 7 V 2 V l a y A 5 L D I x f S Z x d W 9 0 O y w m c X V v d D t T Z W N 0 a W 9 u M S 9 F c G l j L 1 B p d m 9 0 Z W Q g Q 2 9 s d W 1 u L n t X Z W V r I D E w L D J 9 J n F 1 b 3 Q 7 L C Z x d W 9 0 O 1 N l Y 3 R p b 2 4 x L 0 V w a W M v U G l 2 b 3 R l Z C B D b 2 x 1 b W 4 u e 1 d l Z W s g M T E s M 3 0 m c X V v d D s s J n F 1 b 3 Q 7 U 2 V j d G l v b j E v R X B p Y y 9 Q a X Z v d G V k I E N v b H V t b i 5 7 V 2 V l a y A x M i w 0 f S Z x d W 9 0 O y w m c X V v d D t T Z W N 0 a W 9 u M S 9 F c G l j L 1 B p d m 9 0 Z W Q g Q 2 9 s d W 1 u L n t X Z W V r I D E z L D V 9 J n F 1 b 3 Q 7 L C Z x d W 9 0 O 1 N l Y 3 R p b 2 4 x L 0 V w a W M v U G l 2 b 3 R l Z C B D b 2 x 1 b W 4 u e 1 d l Z W s g M T Q s N n 0 m c X V v d D s s J n F 1 b 3 Q 7 U 2 V j d G l v b j E v R X B p Y y 9 Q a X Z v d G V k I E N v b H V t b i 5 7 V 2 V l a y A x N S w 3 f S Z x d W 9 0 O y w m c X V v d D t T Z W N 0 a W 9 u M S 9 F c G l j L 1 B p d m 9 0 Z W Q g Q 2 9 s d W 1 u L n t X Z W V r I D E 2 L D h 9 J n F 1 b 3 Q 7 L C Z x d W 9 0 O 1 N l Y 3 R p b 2 4 x L 0 V w a W M v U G l 2 b 3 R l Z C B D b 2 x 1 b W 4 u e 1 d l Z W s g M T c s O X 0 m c X V v d D s s J n F 1 b 3 Q 7 U 2 V j d G l v b j E v R X B p Y y 9 Q a X Z v d G V k I E N v b H V t b i 5 7 V 2 V l a y A x O C w x M H 0 m c X V v d D s s J n F 1 b 3 Q 7 U 2 V j d G l v b j E v R X B p Y y 9 Q a X Z v d G V k I E N v b H V t b i 5 7 V 2 V l a y A x O S w x M X 0 m c X V v d D s s J n F 1 b 3 Q 7 U 2 V j d G l v b j E v R X B p Y y 9 Q a X Z v d G V k I E N v b H V t b i 5 7 V 2 V l a y A y M C w x M 3 0 m c X V v d D s s J n F 1 b 3 Q 7 U 2 V j d G l v b j E v R X B p Y y 9 Q a X Z v d G V k I E N v b H V t b i 5 7 V 2 V l a y A y M S w x N H 0 m c X V v d D t d L C Z x d W 9 0 O 0 N v b H V t b k N v d W 5 0 J n F 1 b 3 Q 7 O j I y L C Z x d W 9 0 O 0 t l e U N v b H V t b k 5 h b W V z J n F 1 b 3 Q 7 O l s m c X V v d D t Q b G F 5 Z X I m c X V v d D t d L C Z x d W 9 0 O 0 N v b H V t b k l k Z W 5 0 a X R p Z X M m c X V v d D s 6 W y Z x d W 9 0 O 1 N l Y 3 R p b 2 4 x L 0 V w a W M v U G l 2 b 3 R l Z C B D b 2 x 1 b W 4 u e 1 B s Y X l l c i w w f S Z x d W 9 0 O y w m c X V v d D t T Z W N 0 a W 9 u M S 9 F c G l j L 1 B p d m 9 0 Z W Q g Q 2 9 s d W 1 u L n t X Z W V r I D E s M X 0 m c X V v d D s s J n F 1 b 3 Q 7 U 2 V j d G l v b j E v R X B p Y y 9 Q a X Z v d G V k I E N v b H V t b i 5 7 V 2 V l a y A y L D E y f S Z x d W 9 0 O y w m c X V v d D t T Z W N 0 a W 9 u M S 9 F c G l j L 1 B p d m 9 0 Z W Q g Q 2 9 s d W 1 u L n t X Z W V r I D M s M T V 9 J n F 1 b 3 Q 7 L C Z x d W 9 0 O 1 N l Y 3 R p b 2 4 x L 0 V w a W M v U G l 2 b 3 R l Z C B D b 2 x 1 b W 4 u e 1 d l Z W s g N C w x N n 0 m c X V v d D s s J n F 1 b 3 Q 7 U 2 V j d G l v b j E v R X B p Y y 9 Q a X Z v d G V k I E N v b H V t b i 5 7 V 2 V l a y A 1 L D E 3 f S Z x d W 9 0 O y w m c X V v d D t T Z W N 0 a W 9 u M S 9 F c G l j L 1 B p d m 9 0 Z W Q g Q 2 9 s d W 1 u L n t X Z W V r I D Y s M T h 9 J n F 1 b 3 Q 7 L C Z x d W 9 0 O 1 N l Y 3 R p b 2 4 x L 0 V w a W M v U G l 2 b 3 R l Z C B D b 2 x 1 b W 4 u e 1 d l Z W s g N y w x O X 0 m c X V v d D s s J n F 1 b 3 Q 7 U 2 V j d G l v b j E v R X B p Y y 9 Q a X Z v d G V k I E N v b H V t b i 5 7 V 2 V l a y A 4 L D I w f S Z x d W 9 0 O y w m c X V v d D t T Z W N 0 a W 9 u M S 9 F c G l j L 1 B p d m 9 0 Z W Q g Q 2 9 s d W 1 u L n t X Z W V r I D k s M j F 9 J n F 1 b 3 Q 7 L C Z x d W 9 0 O 1 N l Y 3 R p b 2 4 x L 0 V w a W M v U G l 2 b 3 R l Z C B D b 2 x 1 b W 4 u e 1 d l Z W s g M T A s M n 0 m c X V v d D s s J n F 1 b 3 Q 7 U 2 V j d G l v b j E v R X B p Y y 9 Q a X Z v d G V k I E N v b H V t b i 5 7 V 2 V l a y A x M S w z f S Z x d W 9 0 O y w m c X V v d D t T Z W N 0 a W 9 u M S 9 F c G l j L 1 B p d m 9 0 Z W Q g Q 2 9 s d W 1 u L n t X Z W V r I D E y L D R 9 J n F 1 b 3 Q 7 L C Z x d W 9 0 O 1 N l Y 3 R p b 2 4 x L 0 V w a W M v U G l 2 b 3 R l Z C B D b 2 x 1 b W 4 u e 1 d l Z W s g M T M s N X 0 m c X V v d D s s J n F 1 b 3 Q 7 U 2 V j d G l v b j E v R X B p Y y 9 Q a X Z v d G V k I E N v b H V t b i 5 7 V 2 V l a y A x N C w 2 f S Z x d W 9 0 O y w m c X V v d D t T Z W N 0 a W 9 u M S 9 F c G l j L 1 B p d m 9 0 Z W Q g Q 2 9 s d W 1 u L n t X Z W V r I D E 1 L D d 9 J n F 1 b 3 Q 7 L C Z x d W 9 0 O 1 N l Y 3 R p b 2 4 x L 0 V w a W M v U G l 2 b 3 R l Z C B D b 2 x 1 b W 4 u e 1 d l Z W s g M T Y s O H 0 m c X V v d D s s J n F 1 b 3 Q 7 U 2 V j d G l v b j E v R X B p Y y 9 Q a X Z v d G V k I E N v b H V t b i 5 7 V 2 V l a y A x N y w 5 f S Z x d W 9 0 O y w m c X V v d D t T Z W N 0 a W 9 u M S 9 F c G l j L 1 B p d m 9 0 Z W Q g Q 2 9 s d W 1 u L n t X Z W V r I D E 4 L D E w f S Z x d W 9 0 O y w m c X V v d D t T Z W N 0 a W 9 u M S 9 F c G l j L 1 B p d m 9 0 Z W Q g Q 2 9 s d W 1 u L n t X Z W V r I D E 5 L D E x f S Z x d W 9 0 O y w m c X V v d D t T Z W N 0 a W 9 u M S 9 F c G l j L 1 B p d m 9 0 Z W Q g Q 2 9 s d W 1 u L n t X Z W V r I D I w L D E z f S Z x d W 9 0 O y w m c X V v d D t T Z W N 0 a W 9 u M S 9 F c G l j L 1 B p d m 9 0 Z W Q g Q 2 9 s d W 1 u L n t X Z W V r I D I x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B p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G l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B p Y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G l j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B p Y y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B p Y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Z W 5 k Y X J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l Z 2 V u Z G F y e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U X V l c n l J R C I g V m F s d W U 9 I n M 0 Z j N h Y T h k N S 1 m N z A x L T R j N 2 Q t O G E 4 N y 0 3 Z D M 1 M z Q 4 M T Y x N T I i I C 8 + P E V u d H J 5 I F R 5 c G U 9 I k Z p b G x F c n J v c k N v Z G U i I F Z h b H V l P S J z V W 5 r b m 9 3 b i I g L z 4 8 R W 5 0 c n k g V H l w Z T 0 i R m l s b E x h c 3 R V c G R h d G V k I i B W Y W x 1 Z T 0 i Z D I w M j A t M T A t M D F U M D Y 6 M z g 6 M D U u M T I 1 O T k 4 N l o i I C 8 + P E V u d H J 5 I F R 5 c G U 9 I k Z p b G x D b 3 V u d C I g V m F s d W U 9 I m w x N C I g L z 4 8 R W 5 0 c n k g V H l w Z T 0 i R m l s b E N v b H V t b l R 5 c G V z I i B W Y W x 1 Z T 0 i c 0 J n V U Z C U V V G Q l F V R k J R V U Z C U V V G Q l F V R k J R V U Z C U T 0 9 I i A v P j x F b n R y e S B U e X B l P S J G a W x s Q 2 9 s d W 1 u T m F t Z X M i I F Z h b H V l P S J z W y Z x d W 9 0 O 1 B s Y X l l c i Z x d W 9 0 O y w m c X V v d D t X Z W V r I D E m c X V v d D s s J n F 1 b 3 Q 7 V 2 V l a y A y J n F 1 b 3 Q 7 L C Z x d W 9 0 O 1 d l Z W s g M y Z x d W 9 0 O y w m c X V v d D t X Z W V r I D Q m c X V v d D s s J n F 1 b 3 Q 7 V 2 V l a y A 1 J n F 1 b 3 Q 7 L C Z x d W 9 0 O 1 d l Z W s g N i Z x d W 9 0 O y w m c X V v d D t X Z W V r I D c m c X V v d D s s J n F 1 b 3 Q 7 V 2 V l a y A 4 J n F 1 b 3 Q 7 L C Z x d W 9 0 O 1 d l Z W s g O S Z x d W 9 0 O y w m c X V v d D t X Z W V r I D E w J n F 1 b 3 Q 7 L C Z x d W 9 0 O 1 d l Z W s g M T E m c X V v d D s s J n F 1 b 3 Q 7 V 2 V l a y A x M i Z x d W 9 0 O y w m c X V v d D t X Z W V r I D E z J n F 1 b 3 Q 7 L C Z x d W 9 0 O 1 d l Z W s g M T Q m c X V v d D s s J n F 1 b 3 Q 7 V 2 V l a y A x N S Z x d W 9 0 O y w m c X V v d D t X Z W V r I D E 2 J n F 1 b 3 Q 7 L C Z x d W 9 0 O 1 d l Z W s g M T c m c X V v d D s s J n F 1 b 3 Q 7 V 2 V l a y A x O C Z x d W 9 0 O y w m c X V v d D t X Z W V r I D E 5 J n F 1 b 3 Q 7 L C Z x d W 9 0 O 1 d l Z W s g M j A m c X V v d D s s J n F 1 b 3 Q 7 V 2 V l a y A y M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Z 2 V u Z G F y e S 9 Q a X Z v d G V k I E N v b H V t b i 5 7 U G x h e W V y L D B 9 J n F 1 b 3 Q 7 L C Z x d W 9 0 O 1 N l Y 3 R p b 2 4 x L 0 x l Z 2 V u Z G F y e S 9 Q a X Z v d G V k I E N v b H V t b i 5 7 V 2 V l a y A x L D F 9 J n F 1 b 3 Q 7 L C Z x d W 9 0 O 1 N l Y 3 R p b 2 4 x L 0 x l Z 2 V u Z G F y e S 9 Q a X Z v d G V k I E N v b H V t b i 5 7 V 2 V l a y A y L D E y f S Z x d W 9 0 O y w m c X V v d D t T Z W N 0 a W 9 u M S 9 M Z W d l b m R h c n k v U G l 2 b 3 R l Z C B D b 2 x 1 b W 4 u e 1 d l Z W s g M y w x N X 0 m c X V v d D s s J n F 1 b 3 Q 7 U 2 V j d G l v b j E v T G V n Z W 5 k Y X J 5 L 1 B p d m 9 0 Z W Q g Q 2 9 s d W 1 u L n t X Z W V r I D Q s M T Z 9 J n F 1 b 3 Q 7 L C Z x d W 9 0 O 1 N l Y 3 R p b 2 4 x L 0 x l Z 2 V u Z G F y e S 9 Q a X Z v d G V k I E N v b H V t b i 5 7 V 2 V l a y A 1 L D E 3 f S Z x d W 9 0 O y w m c X V v d D t T Z W N 0 a W 9 u M S 9 M Z W d l b m R h c n k v U G l 2 b 3 R l Z C B D b 2 x 1 b W 4 u e 1 d l Z W s g N i w x O H 0 m c X V v d D s s J n F 1 b 3 Q 7 U 2 V j d G l v b j E v T G V n Z W 5 k Y X J 5 L 1 B p d m 9 0 Z W Q g Q 2 9 s d W 1 u L n t X Z W V r I D c s M T l 9 J n F 1 b 3 Q 7 L C Z x d W 9 0 O 1 N l Y 3 R p b 2 4 x L 0 x l Z 2 V u Z G F y e S 9 Q a X Z v d G V k I E N v b H V t b i 5 7 V 2 V l a y A 4 L D I w f S Z x d W 9 0 O y w m c X V v d D t T Z W N 0 a W 9 u M S 9 M Z W d l b m R h c n k v U G l 2 b 3 R l Z C B D b 2 x 1 b W 4 u e 1 d l Z W s g O S w y M X 0 m c X V v d D s s J n F 1 b 3 Q 7 U 2 V j d G l v b j E v T G V n Z W 5 k Y X J 5 L 1 B p d m 9 0 Z W Q g Q 2 9 s d W 1 u L n t X Z W V r I D E w L D J 9 J n F 1 b 3 Q 7 L C Z x d W 9 0 O 1 N l Y 3 R p b 2 4 x L 0 x l Z 2 V u Z G F y e S 9 Q a X Z v d G V k I E N v b H V t b i 5 7 V 2 V l a y A x M S w z f S Z x d W 9 0 O y w m c X V v d D t T Z W N 0 a W 9 u M S 9 M Z W d l b m R h c n k v U G l 2 b 3 R l Z C B D b 2 x 1 b W 4 u e 1 d l Z W s g M T I s N H 0 m c X V v d D s s J n F 1 b 3 Q 7 U 2 V j d G l v b j E v T G V n Z W 5 k Y X J 5 L 1 B p d m 9 0 Z W Q g Q 2 9 s d W 1 u L n t X Z W V r I D E z L D V 9 J n F 1 b 3 Q 7 L C Z x d W 9 0 O 1 N l Y 3 R p b 2 4 x L 0 x l Z 2 V u Z G F y e S 9 Q a X Z v d G V k I E N v b H V t b i 5 7 V 2 V l a y A x N C w 2 f S Z x d W 9 0 O y w m c X V v d D t T Z W N 0 a W 9 u M S 9 M Z W d l b m R h c n k v U G l 2 b 3 R l Z C B D b 2 x 1 b W 4 u e 1 d l Z W s g M T U s N 3 0 m c X V v d D s s J n F 1 b 3 Q 7 U 2 V j d G l v b j E v T G V n Z W 5 k Y X J 5 L 1 B p d m 9 0 Z W Q g Q 2 9 s d W 1 u L n t X Z W V r I D E 2 L D h 9 J n F 1 b 3 Q 7 L C Z x d W 9 0 O 1 N l Y 3 R p b 2 4 x L 0 x l Z 2 V u Z G F y e S 9 Q a X Z v d G V k I E N v b H V t b i 5 7 V 2 V l a y A x N y w 5 f S Z x d W 9 0 O y w m c X V v d D t T Z W N 0 a W 9 u M S 9 M Z W d l b m R h c n k v U G l 2 b 3 R l Z C B D b 2 x 1 b W 4 u e 1 d l Z W s g M T g s M T B 9 J n F 1 b 3 Q 7 L C Z x d W 9 0 O 1 N l Y 3 R p b 2 4 x L 0 x l Z 2 V u Z G F y e S 9 Q a X Z v d G V k I E N v b H V t b i 5 7 V 2 V l a y A x O S w x M X 0 m c X V v d D s s J n F 1 b 3 Q 7 U 2 V j d G l v b j E v T G V n Z W 5 k Y X J 5 L 1 B p d m 9 0 Z W Q g Q 2 9 s d W 1 u L n t X Z W V r I D I w L D E z f S Z x d W 9 0 O y w m c X V v d D t T Z W N 0 a W 9 u M S 9 M Z W d l b m R h c n k v U G l 2 b 3 R l Z C B D b 2 x 1 b W 4 u e 1 d l Z W s g M j E s M T R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M Z W d l b m R h c n k v U G l 2 b 3 R l Z C B D b 2 x 1 b W 4 u e 1 B s Y X l l c i w w f S Z x d W 9 0 O y w m c X V v d D t T Z W N 0 a W 9 u M S 9 M Z W d l b m R h c n k v U G l 2 b 3 R l Z C B D b 2 x 1 b W 4 u e 1 d l Z W s g M S w x f S Z x d W 9 0 O y w m c X V v d D t T Z W N 0 a W 9 u M S 9 M Z W d l b m R h c n k v U G l 2 b 3 R l Z C B D b 2 x 1 b W 4 u e 1 d l Z W s g M i w x M n 0 m c X V v d D s s J n F 1 b 3 Q 7 U 2 V j d G l v b j E v T G V n Z W 5 k Y X J 5 L 1 B p d m 9 0 Z W Q g Q 2 9 s d W 1 u L n t X Z W V r I D M s M T V 9 J n F 1 b 3 Q 7 L C Z x d W 9 0 O 1 N l Y 3 R p b 2 4 x L 0 x l Z 2 V u Z G F y e S 9 Q a X Z v d G V k I E N v b H V t b i 5 7 V 2 V l a y A 0 L D E 2 f S Z x d W 9 0 O y w m c X V v d D t T Z W N 0 a W 9 u M S 9 M Z W d l b m R h c n k v U G l 2 b 3 R l Z C B D b 2 x 1 b W 4 u e 1 d l Z W s g N S w x N 3 0 m c X V v d D s s J n F 1 b 3 Q 7 U 2 V j d G l v b j E v T G V n Z W 5 k Y X J 5 L 1 B p d m 9 0 Z W Q g Q 2 9 s d W 1 u L n t X Z W V r I D Y s M T h 9 J n F 1 b 3 Q 7 L C Z x d W 9 0 O 1 N l Y 3 R p b 2 4 x L 0 x l Z 2 V u Z G F y e S 9 Q a X Z v d G V k I E N v b H V t b i 5 7 V 2 V l a y A 3 L D E 5 f S Z x d W 9 0 O y w m c X V v d D t T Z W N 0 a W 9 u M S 9 M Z W d l b m R h c n k v U G l 2 b 3 R l Z C B D b 2 x 1 b W 4 u e 1 d l Z W s g O C w y M H 0 m c X V v d D s s J n F 1 b 3 Q 7 U 2 V j d G l v b j E v T G V n Z W 5 k Y X J 5 L 1 B p d m 9 0 Z W Q g Q 2 9 s d W 1 u L n t X Z W V r I D k s M j F 9 J n F 1 b 3 Q 7 L C Z x d W 9 0 O 1 N l Y 3 R p b 2 4 x L 0 x l Z 2 V u Z G F y e S 9 Q a X Z v d G V k I E N v b H V t b i 5 7 V 2 V l a y A x M C w y f S Z x d W 9 0 O y w m c X V v d D t T Z W N 0 a W 9 u M S 9 M Z W d l b m R h c n k v U G l 2 b 3 R l Z C B D b 2 x 1 b W 4 u e 1 d l Z W s g M T E s M 3 0 m c X V v d D s s J n F 1 b 3 Q 7 U 2 V j d G l v b j E v T G V n Z W 5 k Y X J 5 L 1 B p d m 9 0 Z W Q g Q 2 9 s d W 1 u L n t X Z W V r I D E y L D R 9 J n F 1 b 3 Q 7 L C Z x d W 9 0 O 1 N l Y 3 R p b 2 4 x L 0 x l Z 2 V u Z G F y e S 9 Q a X Z v d G V k I E N v b H V t b i 5 7 V 2 V l a y A x M y w 1 f S Z x d W 9 0 O y w m c X V v d D t T Z W N 0 a W 9 u M S 9 M Z W d l b m R h c n k v U G l 2 b 3 R l Z C B D b 2 x 1 b W 4 u e 1 d l Z W s g M T Q s N n 0 m c X V v d D s s J n F 1 b 3 Q 7 U 2 V j d G l v b j E v T G V n Z W 5 k Y X J 5 L 1 B p d m 9 0 Z W Q g Q 2 9 s d W 1 u L n t X Z W V r I D E 1 L D d 9 J n F 1 b 3 Q 7 L C Z x d W 9 0 O 1 N l Y 3 R p b 2 4 x L 0 x l Z 2 V u Z G F y e S 9 Q a X Z v d G V k I E N v b H V t b i 5 7 V 2 V l a y A x N i w 4 f S Z x d W 9 0 O y w m c X V v d D t T Z W N 0 a W 9 u M S 9 M Z W d l b m R h c n k v U G l 2 b 3 R l Z C B D b 2 x 1 b W 4 u e 1 d l Z W s g M T c s O X 0 m c X V v d D s s J n F 1 b 3 Q 7 U 2 V j d G l v b j E v T G V n Z W 5 k Y X J 5 L 1 B p d m 9 0 Z W Q g Q 2 9 s d W 1 u L n t X Z W V r I D E 4 L D E w f S Z x d W 9 0 O y w m c X V v d D t T Z W N 0 a W 9 u M S 9 M Z W d l b m R h c n k v U G l 2 b 3 R l Z C B D b 2 x 1 b W 4 u e 1 d l Z W s g M T k s M T F 9 J n F 1 b 3 Q 7 L C Z x d W 9 0 O 1 N l Y 3 R p b 2 4 x L 0 x l Z 2 V u Z G F y e S 9 Q a X Z v d G V k I E N v b H V t b i 5 7 V 2 V l a y A y M C w x M 3 0 m c X V v d D s s J n F 1 b 3 Q 7 U 2 V j d G l v b j E v T G V n Z W 5 k Y X J 5 L 1 B p d m 9 0 Z W Q g Q 2 9 s d W 1 u L n t X Z W V r I D I x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V n Z W 5 k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2 V u Z G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2 V u Z G F y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d l b m R h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d l b m R h c n k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2 V u Z G F y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k t M j J U M T M 6 M j E 6 M D I u N D U 5 N T E 1 O V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m o e 5 9 9 5 W Z D o J Y 6 T h i F V Y I A A A A A A g A A A A A A E G Y A A A A B A A A g A A A A U Q 6 O 2 E y G c Y j T x 9 n F 3 C h U 3 h k 7 4 7 2 Y h n 4 H y + r s B B K A q X I A A A A A D o A A A A A C A A A g A A A A i b H M r W 0 o w J C Z A 2 F A 1 S M X C E x y a q S t 2 O u + s u u 4 r a / W i f Z Q A A A A m a R Q o P O r U g Y R c f s X U A i 8 f 1 J B S a m e q + s Z 5 J U u B p i X W H 0 X R k p v 6 d A g k D k m A 0 u u W k 6 w i 2 V h 8 a W d 9 E t D o L l w r M 3 r z w S D q u M G B R l w W g r x 8 u F b A h d A A A A A 0 5 4 m S T 4 Z E i G u X V g u Z x p z P A G 6 1 Q w o W 8 7 l T v G n 5 s m 0 l S C b o R q y 6 7 Q n 5 p 0 v r C u r D q z f v W w W L I S h C V j B R W B w 4 T U Y + Q = = < / D a t a M a s h u p > 
</file>

<file path=customXml/itemProps1.xml><?xml version="1.0" encoding="utf-8"?>
<ds:datastoreItem xmlns:ds="http://schemas.openxmlformats.org/officeDocument/2006/customXml" ds:itemID="{FBEB7B1F-D35E-4842-9B11-79D5A4C817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Legendary</vt:lpstr>
      <vt:lpstr>Epic</vt:lpstr>
      <vt:lpstr>Insanity</vt:lpstr>
      <vt:lpstr>Hardcore</vt:lpstr>
      <vt:lpstr>Veteran</vt:lpstr>
      <vt:lpstr>Casual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2020-09-28T06:03:51Z</dcterms:created>
  <dcterms:modified xsi:type="dcterms:W3CDTF">2020-10-01T06:38:14Z</dcterms:modified>
</cp:coreProperties>
</file>