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2425689-A72E-4CEC-A8C4-1184BD62EC4D}" xr6:coauthVersionLast="37" xr6:coauthVersionMax="37" xr10:uidLastSave="{00000000-0000-0000-0000-000000000000}"/>
  <bookViews>
    <workbookView xWindow="0" yWindow="0" windowWidth="11520" windowHeight="7545" activeTab="10" xr2:uid="{00000000-000D-0000-FFFF-FFFF00000000}"/>
  </bookViews>
  <sheets>
    <sheet name="Титульный лист" sheetId="1" r:id="rId1"/>
    <sheet name="а" sheetId="2" r:id="rId2"/>
    <sheet name="б" sheetId="3" r:id="rId3"/>
    <sheet name="в" sheetId="4" r:id="rId4"/>
    <sheet name="г" sheetId="5" r:id="rId5"/>
    <sheet name="и" sheetId="6" r:id="rId6"/>
    <sheet name="д" sheetId="7" r:id="rId7"/>
    <sheet name="е" sheetId="8" r:id="rId8"/>
    <sheet name="ж" sheetId="9" r:id="rId9"/>
    <sheet name="з" sheetId="10" r:id="rId10"/>
    <sheet name="Лист10" sheetId="11" r:id="rId1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4" l="1"/>
  <c r="P8" i="4"/>
  <c r="P9" i="4"/>
  <c r="P10" i="4"/>
  <c r="P11" i="4"/>
  <c r="P12" i="4"/>
  <c r="P13" i="4"/>
  <c r="P6" i="4"/>
  <c r="O7" i="4"/>
  <c r="O8" i="4"/>
  <c r="O9" i="4"/>
  <c r="O10" i="4"/>
  <c r="O11" i="4"/>
  <c r="O12" i="4"/>
  <c r="O13" i="4"/>
  <c r="O6" i="4"/>
  <c r="N7" i="4"/>
  <c r="N8" i="4"/>
  <c r="N9" i="4"/>
  <c r="N10" i="4"/>
  <c r="N11" i="4"/>
  <c r="N12" i="4"/>
  <c r="N13" i="4"/>
  <c r="N6" i="4"/>
  <c r="M7" i="4"/>
  <c r="M8" i="4"/>
  <c r="M9" i="4"/>
  <c r="M10" i="4"/>
  <c r="M11" i="4"/>
  <c r="M12" i="4"/>
  <c r="M13" i="4"/>
  <c r="M6" i="4"/>
  <c r="L7" i="4"/>
  <c r="L8" i="4"/>
  <c r="L9" i="4"/>
  <c r="L10" i="4"/>
  <c r="L11" i="4"/>
  <c r="L12" i="4"/>
  <c r="L13" i="4"/>
  <c r="L6" i="4"/>
  <c r="T5" i="5"/>
  <c r="T6" i="5"/>
  <c r="T7" i="5"/>
  <c r="T8" i="5"/>
  <c r="T9" i="5"/>
  <c r="T10" i="5"/>
  <c r="T11" i="5"/>
  <c r="T4" i="5"/>
  <c r="U7" i="10"/>
  <c r="U8" i="10"/>
  <c r="U9" i="10"/>
  <c r="U10" i="10"/>
  <c r="U11" i="10"/>
  <c r="U12" i="10"/>
  <c r="U13" i="10"/>
  <c r="U6" i="10"/>
  <c r="S7" i="10"/>
  <c r="S8" i="10"/>
  <c r="S9" i="10"/>
  <c r="S10" i="10"/>
  <c r="S11" i="10"/>
  <c r="S12" i="10"/>
  <c r="S13" i="10"/>
  <c r="S6" i="10"/>
  <c r="R7" i="10"/>
  <c r="R8" i="10"/>
  <c r="R9" i="10"/>
  <c r="R10" i="10"/>
  <c r="R11" i="10"/>
  <c r="R12" i="10"/>
  <c r="R13" i="10"/>
  <c r="R6" i="10"/>
  <c r="Q7" i="10"/>
  <c r="Q8" i="10"/>
  <c r="Q9" i="10"/>
  <c r="Q10" i="10"/>
  <c r="Q11" i="10"/>
  <c r="Q12" i="10"/>
  <c r="Q13" i="10"/>
  <c r="Q6" i="10"/>
  <c r="P7" i="10"/>
  <c r="P8" i="10"/>
  <c r="P9" i="10"/>
  <c r="P10" i="10"/>
  <c r="P11" i="10"/>
  <c r="P12" i="10"/>
  <c r="P13" i="10"/>
  <c r="P6" i="10"/>
  <c r="O7" i="10"/>
  <c r="O8" i="10"/>
  <c r="O9" i="10"/>
  <c r="O10" i="10"/>
  <c r="O11" i="10"/>
  <c r="O12" i="10"/>
  <c r="O13" i="10"/>
  <c r="O6" i="10"/>
  <c r="N7" i="10"/>
  <c r="N8" i="10"/>
  <c r="N9" i="10"/>
  <c r="N10" i="10"/>
  <c r="N11" i="10"/>
  <c r="N12" i="10"/>
  <c r="N13" i="10"/>
  <c r="N6" i="10"/>
  <c r="M7" i="10"/>
  <c r="M8" i="10"/>
  <c r="M9" i="10"/>
  <c r="M10" i="10"/>
  <c r="M11" i="10"/>
  <c r="M12" i="10"/>
  <c r="M13" i="10"/>
  <c r="M6" i="10"/>
  <c r="L7" i="10"/>
  <c r="L8" i="10"/>
  <c r="L9" i="10"/>
  <c r="L10" i="10"/>
  <c r="L11" i="10"/>
  <c r="L12" i="10"/>
  <c r="L13" i="10"/>
  <c r="L6" i="10"/>
  <c r="S7" i="9"/>
  <c r="S8" i="9"/>
  <c r="S9" i="9"/>
  <c r="S10" i="9"/>
  <c r="S11" i="9"/>
  <c r="S12" i="9"/>
  <c r="S13" i="9"/>
  <c r="S6" i="9"/>
  <c r="Q7" i="9"/>
  <c r="Q8" i="9"/>
  <c r="Q9" i="9"/>
  <c r="Q10" i="9"/>
  <c r="Q11" i="9"/>
  <c r="Q12" i="9"/>
  <c r="Q13" i="9"/>
  <c r="Q6" i="9"/>
  <c r="P7" i="9"/>
  <c r="P8" i="9"/>
  <c r="P9" i="9"/>
  <c r="P10" i="9"/>
  <c r="P11" i="9"/>
  <c r="P12" i="9"/>
  <c r="P13" i="9"/>
  <c r="P6" i="9"/>
  <c r="O7" i="9"/>
  <c r="O8" i="9"/>
  <c r="O9" i="9"/>
  <c r="O10" i="9"/>
  <c r="O11" i="9"/>
  <c r="O12" i="9"/>
  <c r="O13" i="9"/>
  <c r="O6" i="9"/>
  <c r="N7" i="9"/>
  <c r="N8" i="9"/>
  <c r="N9" i="9"/>
  <c r="N10" i="9"/>
  <c r="N11" i="9"/>
  <c r="N12" i="9"/>
  <c r="N13" i="9"/>
  <c r="N6" i="9"/>
  <c r="M7" i="9"/>
  <c r="M8" i="9"/>
  <c r="M9" i="9"/>
  <c r="M10" i="9"/>
  <c r="M11" i="9"/>
  <c r="M12" i="9"/>
  <c r="M13" i="9"/>
  <c r="M6" i="9"/>
  <c r="W6" i="8"/>
  <c r="W7" i="8"/>
  <c r="W8" i="8"/>
  <c r="W9" i="8"/>
  <c r="W10" i="8"/>
  <c r="W11" i="8"/>
  <c r="W12" i="8"/>
  <c r="W5" i="8"/>
  <c r="V6" i="8"/>
  <c r="V7" i="8"/>
  <c r="V8" i="8"/>
  <c r="V9" i="8"/>
  <c r="V10" i="8"/>
  <c r="V11" i="8"/>
  <c r="V12" i="8"/>
  <c r="V5" i="8"/>
  <c r="U6" i="8"/>
  <c r="U7" i="8"/>
  <c r="U8" i="8"/>
  <c r="U9" i="8"/>
  <c r="U10" i="8"/>
  <c r="U11" i="8"/>
  <c r="U12" i="8"/>
  <c r="U5" i="8"/>
  <c r="S6" i="8"/>
  <c r="S7" i="8"/>
  <c r="S8" i="8"/>
  <c r="S9" i="8"/>
  <c r="S10" i="8"/>
  <c r="S11" i="8"/>
  <c r="S12" i="8"/>
  <c r="S5" i="8"/>
  <c r="R6" i="8"/>
  <c r="R7" i="8"/>
  <c r="R8" i="8"/>
  <c r="R9" i="8"/>
  <c r="R10" i="8"/>
  <c r="R11" i="8"/>
  <c r="R12" i="8"/>
  <c r="R5" i="8"/>
  <c r="Q6" i="8"/>
  <c r="Q7" i="8"/>
  <c r="Q8" i="8"/>
  <c r="Q9" i="8"/>
  <c r="Q10" i="8"/>
  <c r="Q11" i="8"/>
  <c r="Q12" i="8"/>
  <c r="Q5" i="8"/>
  <c r="P6" i="8"/>
  <c r="P7" i="8"/>
  <c r="P8" i="8"/>
  <c r="P9" i="8"/>
  <c r="P10" i="8"/>
  <c r="P11" i="8"/>
  <c r="P12" i="8"/>
  <c r="P5" i="8"/>
  <c r="O6" i="8"/>
  <c r="O7" i="8"/>
  <c r="O8" i="8"/>
  <c r="O9" i="8"/>
  <c r="O10" i="8"/>
  <c r="O11" i="8"/>
  <c r="O12" i="8"/>
  <c r="O5" i="8"/>
  <c r="N5" i="8"/>
  <c r="M6" i="8"/>
  <c r="M7" i="8"/>
  <c r="M8" i="8"/>
  <c r="M9" i="8"/>
  <c r="N9" i="8" s="1"/>
  <c r="M10" i="8"/>
  <c r="M11" i="8"/>
  <c r="M12" i="8"/>
  <c r="M5" i="8"/>
  <c r="N6" i="8"/>
  <c r="N7" i="8"/>
  <c r="N8" i="8"/>
  <c r="N10" i="8"/>
  <c r="N11" i="8"/>
  <c r="N12" i="8"/>
  <c r="L6" i="8"/>
  <c r="L7" i="8"/>
  <c r="L8" i="8"/>
  <c r="L9" i="8"/>
  <c r="L10" i="8"/>
  <c r="L11" i="8"/>
  <c r="L12" i="8"/>
  <c r="L5" i="8"/>
  <c r="O6" i="7"/>
  <c r="O7" i="7"/>
  <c r="O8" i="7"/>
  <c r="O9" i="7"/>
  <c r="O10" i="7"/>
  <c r="O11" i="7"/>
  <c r="O12" i="7"/>
  <c r="O5" i="7"/>
  <c r="N6" i="7"/>
  <c r="N7" i="7"/>
  <c r="N8" i="7"/>
  <c r="N9" i="7"/>
  <c r="N10" i="7"/>
  <c r="N11" i="7"/>
  <c r="N12" i="7"/>
  <c r="N5" i="7"/>
  <c r="M6" i="7"/>
  <c r="M7" i="7"/>
  <c r="M8" i="7"/>
  <c r="M9" i="7"/>
  <c r="M10" i="7"/>
  <c r="M11" i="7"/>
  <c r="M12" i="7"/>
  <c r="M5" i="7"/>
  <c r="L6" i="7"/>
  <c r="L7" i="7"/>
  <c r="L8" i="7"/>
  <c r="L9" i="7"/>
  <c r="L10" i="7"/>
  <c r="L11" i="7"/>
  <c r="L12" i="7"/>
  <c r="L5" i="7"/>
  <c r="S5" i="6"/>
  <c r="S6" i="6"/>
  <c r="S7" i="6"/>
  <c r="S8" i="6"/>
  <c r="S9" i="6"/>
  <c r="S10" i="6"/>
  <c r="S11" i="6"/>
  <c r="S4" i="6"/>
  <c r="R5" i="6"/>
  <c r="R6" i="6"/>
  <c r="R7" i="6"/>
  <c r="R8" i="6"/>
  <c r="R9" i="6"/>
  <c r="R10" i="6"/>
  <c r="R11" i="6"/>
  <c r="R4" i="6"/>
  <c r="P5" i="6"/>
  <c r="P6" i="6"/>
  <c r="P7" i="6"/>
  <c r="P8" i="6"/>
  <c r="P9" i="6"/>
  <c r="P10" i="6"/>
  <c r="P11" i="6"/>
  <c r="P4" i="6"/>
  <c r="O5" i="6"/>
  <c r="O6" i="6"/>
  <c r="O7" i="6"/>
  <c r="O8" i="6"/>
  <c r="O9" i="6"/>
  <c r="O10" i="6"/>
  <c r="O11" i="6"/>
  <c r="O4" i="6"/>
  <c r="N5" i="6"/>
  <c r="N6" i="6"/>
  <c r="N7" i="6"/>
  <c r="N8" i="6"/>
  <c r="N9" i="6"/>
  <c r="N10" i="6"/>
  <c r="N11" i="6"/>
  <c r="N4" i="6"/>
  <c r="M5" i="6"/>
  <c r="M6" i="6"/>
  <c r="M7" i="6"/>
  <c r="M8" i="6"/>
  <c r="M9" i="6"/>
  <c r="M10" i="6"/>
  <c r="M11" i="6"/>
  <c r="M4" i="6"/>
  <c r="S5" i="5"/>
  <c r="S6" i="5"/>
  <c r="S7" i="5"/>
  <c r="S8" i="5"/>
  <c r="S9" i="5"/>
  <c r="S10" i="5"/>
  <c r="S11" i="5"/>
  <c r="S4" i="5"/>
  <c r="R5" i="5"/>
  <c r="R6" i="5"/>
  <c r="R7" i="5"/>
  <c r="R8" i="5"/>
  <c r="R9" i="5"/>
  <c r="R10" i="5"/>
  <c r="R11" i="5"/>
  <c r="R4" i="5"/>
  <c r="Q5" i="5"/>
  <c r="Q6" i="5"/>
  <c r="Q7" i="5"/>
  <c r="Q8" i="5"/>
  <c r="Q9" i="5"/>
  <c r="Q10" i="5"/>
  <c r="Q11" i="5"/>
  <c r="Q4" i="5"/>
  <c r="O5" i="5"/>
  <c r="O6" i="5"/>
  <c r="O7" i="5"/>
  <c r="O8" i="5"/>
  <c r="O9" i="5"/>
  <c r="O10" i="5"/>
  <c r="O11" i="5"/>
  <c r="O4" i="5"/>
  <c r="N5" i="5"/>
  <c r="N6" i="5"/>
  <c r="N7" i="5"/>
  <c r="N8" i="5"/>
  <c r="N9" i="5"/>
  <c r="N10" i="5"/>
  <c r="N11" i="5"/>
  <c r="N4" i="5"/>
  <c r="M5" i="5"/>
  <c r="M6" i="5"/>
  <c r="M7" i="5"/>
  <c r="M8" i="5"/>
  <c r="M9" i="5"/>
  <c r="M10" i="5"/>
  <c r="M11" i="5"/>
  <c r="M4" i="5"/>
  <c r="L5" i="5"/>
  <c r="L6" i="5"/>
  <c r="L7" i="5"/>
  <c r="L8" i="5"/>
  <c r="L9" i="5"/>
  <c r="L10" i="5"/>
  <c r="L11" i="5"/>
  <c r="L4" i="5"/>
  <c r="U5" i="2"/>
  <c r="U6" i="2"/>
  <c r="U7" i="2"/>
  <c r="U8" i="2"/>
  <c r="U9" i="2"/>
  <c r="U10" i="2"/>
  <c r="U11" i="2"/>
  <c r="U4" i="2"/>
  <c r="S5" i="2"/>
  <c r="S6" i="2"/>
  <c r="S7" i="2"/>
  <c r="S8" i="2"/>
  <c r="S9" i="2"/>
  <c r="S10" i="2"/>
  <c r="S11" i="2"/>
  <c r="S4" i="2"/>
  <c r="R5" i="2"/>
  <c r="R6" i="2"/>
  <c r="R7" i="2"/>
  <c r="R8" i="2"/>
  <c r="R9" i="2"/>
  <c r="R10" i="2"/>
  <c r="R11" i="2"/>
  <c r="R4" i="2"/>
  <c r="Q5" i="2"/>
  <c r="Q6" i="2"/>
  <c r="Q7" i="2"/>
  <c r="Q8" i="2"/>
  <c r="Q9" i="2"/>
  <c r="Q10" i="2"/>
  <c r="Q11" i="2"/>
  <c r="Q4" i="2"/>
  <c r="O5" i="2"/>
  <c r="O6" i="2"/>
  <c r="O7" i="2"/>
  <c r="O8" i="2"/>
  <c r="O9" i="2"/>
  <c r="O10" i="2"/>
  <c r="O11" i="2"/>
  <c r="O4" i="2"/>
  <c r="N5" i="2"/>
  <c r="N6" i="2"/>
  <c r="N7" i="2"/>
  <c r="N8" i="2"/>
  <c r="N9" i="2"/>
  <c r="N10" i="2"/>
  <c r="N11" i="2"/>
  <c r="N4" i="2"/>
  <c r="M5" i="2"/>
  <c r="M6" i="2"/>
  <c r="M7" i="2"/>
  <c r="M8" i="2"/>
  <c r="M9" i="2"/>
  <c r="M10" i="2"/>
  <c r="M11" i="2"/>
  <c r="M4" i="2"/>
  <c r="L8" i="2"/>
  <c r="L9" i="2"/>
  <c r="L10" i="2"/>
  <c r="L11" i="2"/>
  <c r="L7" i="2"/>
  <c r="L6" i="2"/>
  <c r="L5" i="2"/>
  <c r="L4" i="2"/>
  <c r="Z7" i="3"/>
  <c r="Z8" i="3"/>
  <c r="Z9" i="3"/>
  <c r="Z6" i="3"/>
  <c r="X7" i="3" l="1"/>
  <c r="X8" i="3"/>
  <c r="X9" i="3"/>
  <c r="X6" i="3"/>
  <c r="W7" i="3"/>
  <c r="W8" i="3"/>
  <c r="W9" i="3"/>
  <c r="W6" i="3"/>
  <c r="S7" i="3"/>
  <c r="S8" i="3"/>
  <c r="S9" i="3"/>
  <c r="S6" i="3"/>
  <c r="R7" i="3"/>
  <c r="R8" i="3"/>
  <c r="R9" i="3"/>
  <c r="R6" i="3"/>
  <c r="Q7" i="3"/>
  <c r="Q8" i="3"/>
  <c r="Q9" i="3"/>
  <c r="Q6" i="3"/>
  <c r="P7" i="3"/>
  <c r="P8" i="3"/>
  <c r="P9" i="3"/>
  <c r="P6" i="3"/>
  <c r="O7" i="3"/>
  <c r="O8" i="3"/>
  <c r="O9" i="3"/>
  <c r="O6" i="3"/>
  <c r="N7" i="3"/>
  <c r="N8" i="3"/>
  <c r="N9" i="3"/>
  <c r="N6" i="3"/>
  <c r="M7" i="3"/>
  <c r="M8" i="3"/>
  <c r="M9" i="3"/>
  <c r="M6" i="3"/>
  <c r="L7" i="3"/>
  <c r="L8" i="3"/>
  <c r="L9" i="3"/>
  <c r="L6" i="3"/>
</calcChain>
</file>

<file path=xl/sharedStrings.xml><?xml version="1.0" encoding="utf-8"?>
<sst xmlns="http://schemas.openxmlformats.org/spreadsheetml/2006/main" count="247" uniqueCount="203">
  <si>
    <t>Министерство образования и науки Кыргызской Республики</t>
  </si>
  <si>
    <t>Кыргызский государственный технический университет</t>
  </si>
  <si>
    <t>им.И.Раззакова</t>
  </si>
  <si>
    <t>Факультет информационных технологий</t>
  </si>
  <si>
    <t>Кафедра «Программное обеспечение компьютерных систем»</t>
  </si>
  <si>
    <t>Отчет</t>
  </si>
  <si>
    <t>Дисциплина: «Логика и теория алгоритмов»</t>
  </si>
  <si>
    <t>Выполнилa: студентка группы ПИ(б)-2-19 Макеева Азиза</t>
  </si>
  <si>
    <t>Проверил: профессор Цой Ман-Су</t>
  </si>
  <si>
    <t>Бишкек – 2020</t>
  </si>
  <si>
    <t>Лабораторная работа №5</t>
  </si>
  <si>
    <t>Тема: «Построение ДНФ, КНФ»</t>
  </si>
  <si>
    <t>Вариант 14</t>
  </si>
  <si>
    <t xml:space="preserve">                 </t>
  </si>
  <si>
    <r>
      <t>⌐(Av</t>
    </r>
    <r>
      <rPr>
        <sz val="11"/>
        <color theme="1"/>
        <rFont val="Calibri"/>
        <family val="2"/>
        <charset val="204"/>
      </rPr>
      <t>⌐</t>
    </r>
    <r>
      <rPr>
        <sz val="11"/>
        <color theme="1"/>
        <rFont val="Calibri"/>
        <family val="2"/>
      </rPr>
      <t>B)v⌐(AvB) v A&amp;B</t>
    </r>
  </si>
  <si>
    <t>⌐(Av⌐B) заменяем на ⌐A&amp;⌐⌐Bпо з.Де Моргана</t>
  </si>
  <si>
    <t>⌐A&amp;⌐⌐Bv⌐(AvB)vA&amp;B</t>
  </si>
  <si>
    <t>⌐⌐B заменяем на B по з. двойного отрицания</t>
  </si>
  <si>
    <t>⌐A&amp;Bv⌐(AvB)vA&amp;B</t>
  </si>
  <si>
    <t>⌐(AvB) заменяем на ⌐A &amp; ⌐B по з. Де Моргана</t>
  </si>
  <si>
    <t>⌐A&amp;Bv⌐A&amp;⌐BvA&amp;B</t>
  </si>
  <si>
    <t>⌐A&amp;Bv⌐A&amp;⌐B заменяем на ⌐A(Bv⌐B) по з. Дистрибутивности</t>
  </si>
  <si>
    <t>(⌐А(Bv⌐B))vA&amp;B</t>
  </si>
  <si>
    <t>⌐A&amp;1vA&amp;B</t>
  </si>
  <si>
    <t>⌐A&amp;1 заменяем на ⌐A по з.искл. Констант</t>
  </si>
  <si>
    <t>⌐AvA&amp;B</t>
  </si>
  <si>
    <t>заменяем это выражение на (⌐AvA)(⌐AvB) по з.дистрибутивности</t>
  </si>
  <si>
    <t xml:space="preserve"> (⌐AvA)(⌐AvB)</t>
  </si>
  <si>
    <t>⌐AvA заменяем на 1 по з. искл третьего</t>
  </si>
  <si>
    <t xml:space="preserve">Bv⌐B заменяем на 1 по закону исключенного третьего </t>
  </si>
  <si>
    <t>1(⌐AvB)</t>
  </si>
  <si>
    <t xml:space="preserve">1(⌐AvB) заменяем на  ⌐AvB  по з.искл констант </t>
  </si>
  <si>
    <t xml:space="preserve"> ⌐AvB</t>
  </si>
  <si>
    <t xml:space="preserve">Мы получили ДНФ </t>
  </si>
  <si>
    <t>A</t>
  </si>
  <si>
    <t>B</t>
  </si>
  <si>
    <t>⌐B</t>
  </si>
  <si>
    <t>(А+!В)</t>
  </si>
  <si>
    <t>⌐(A+!B)</t>
  </si>
  <si>
    <t>А+В</t>
  </si>
  <si>
    <t>⌐(A+B)</t>
  </si>
  <si>
    <t>(⌐(A+!B))v⌐(A+B)</t>
  </si>
  <si>
    <t>A&amp;B</t>
  </si>
  <si>
    <t>(⌐(A+!B))v⌐(A+B)vA&amp;B</t>
  </si>
  <si>
    <t>В</t>
  </si>
  <si>
    <t>!А</t>
  </si>
  <si>
    <t>А</t>
  </si>
  <si>
    <t>(⌐(A+!B))v⌐(A+B)vA&amp;B= ⌐AvB</t>
  </si>
  <si>
    <t>Для того чтобы найти КНФ ставим два отрицания над ДНФ и, оставляя временно верхнее отрицание без изменения, приводим оставшееся выражение к ДНФ. Затем по правилу де Моргана получаем КНФ. </t>
  </si>
  <si>
    <t xml:space="preserve"> ⌐ ⌐( ⌐AvB)</t>
  </si>
  <si>
    <t xml:space="preserve"> ⌐( ⌐ ⌐A&amp; ⌐B)</t>
  </si>
  <si>
    <t xml:space="preserve"> ⌐( ⌐AvB) заменяем на  ⌐ ⌐A&amp; ⌐B з.Де Моргана</t>
  </si>
  <si>
    <t xml:space="preserve"> ⌐ ⌐A заменяем на A з.двойного отрицания</t>
  </si>
  <si>
    <t>A&amp; ⌐B</t>
  </si>
  <si>
    <t>по закону Де Моргана  ⌐(A&amp; ⌐B) меняем на  ⌐Av ⌐ ⌐B</t>
  </si>
  <si>
    <t xml:space="preserve"> ⌐Av ⌐ ⌐B</t>
  </si>
  <si>
    <t xml:space="preserve"> ⌐ ⌐B заменяем на B</t>
  </si>
  <si>
    <r>
      <t xml:space="preserve">Выражение в скобке меняем на </t>
    </r>
    <r>
      <rPr>
        <sz val="11"/>
        <color theme="1"/>
        <rFont val="Calibri"/>
        <family val="2"/>
        <charset val="204"/>
      </rPr>
      <t>⌐⌐B&amp;⌐C</t>
    </r>
  </si>
  <si>
    <t>A&amp;⌐⌐B&amp;⌐C</t>
  </si>
  <si>
    <t>⌐⌐B меняем на B по з. двойного отрицания</t>
  </si>
  <si>
    <t>A&amp;B&amp;⌐C</t>
  </si>
  <si>
    <t>Получили ДНФ</t>
  </si>
  <si>
    <t>⌐B+С</t>
  </si>
  <si>
    <t>⌐(⌐B+С)</t>
  </si>
  <si>
    <t>A&amp;⌐(⌐B+С)</t>
  </si>
  <si>
    <t>С</t>
  </si>
  <si>
    <t>⌐С</t>
  </si>
  <si>
    <t>A&amp;⌐(⌐B+С)=A&amp;B&amp;⌐C</t>
  </si>
  <si>
    <r>
      <t xml:space="preserve">Выражение в скобке заменяем на </t>
    </r>
    <r>
      <rPr>
        <sz val="11"/>
        <color theme="1"/>
        <rFont val="Calibri"/>
        <family val="2"/>
        <charset val="204"/>
      </rPr>
      <t>⌐A&amp;⌐B</t>
    </r>
    <r>
      <rPr>
        <sz val="11"/>
        <color theme="1"/>
        <rFont val="Calibri"/>
        <family val="2"/>
        <scheme val="minor"/>
      </rPr>
      <t xml:space="preserve"> по з.Де Моргана</t>
    </r>
  </si>
  <si>
    <t>Av⌐A&amp;⌐Bv⌐A&amp;B</t>
  </si>
  <si>
    <t>Av⌐A&amp;⌐Bv заменяем на (Av⌐A)(Av⌐B) по з.Дистрибутивности</t>
  </si>
  <si>
    <r>
      <t>((Av⌐A)&amp;(Av</t>
    </r>
    <r>
      <rPr>
        <b/>
        <sz val="11"/>
        <color theme="1"/>
        <rFont val="Calibri"/>
        <family val="2"/>
        <charset val="204"/>
        <scheme val="minor"/>
      </rPr>
      <t>⌐</t>
    </r>
    <r>
      <rPr>
        <sz val="11"/>
        <color theme="1"/>
        <rFont val="Calibri"/>
        <family val="2"/>
        <scheme val="minor"/>
      </rPr>
      <t>B))v⌐A&amp;B</t>
    </r>
  </si>
  <si>
    <t>Av⌐A заменяем на 1 по закону искл третьего</t>
  </si>
  <si>
    <r>
      <t>(1(Av</t>
    </r>
    <r>
      <rPr>
        <sz val="11"/>
        <color theme="1"/>
        <rFont val="Calibri"/>
        <family val="2"/>
        <charset val="204"/>
        <scheme val="minor"/>
      </rPr>
      <t>⌐B))v⌐A&amp;B</t>
    </r>
  </si>
  <si>
    <t>1(Av⌐B) заменяем на Av⌐B правило искл. Констант</t>
  </si>
  <si>
    <t>Av⌐BvA&amp;B</t>
  </si>
  <si>
    <t>это вырадение изменяем по з. Дистрибутивности и получаем:</t>
  </si>
  <si>
    <r>
      <t>(Av⌐A)&amp;(AvB)v</t>
    </r>
    <r>
      <rPr>
        <b/>
        <sz val="11"/>
        <color theme="1"/>
        <rFont val="Calibri"/>
        <family val="2"/>
        <charset val="204"/>
        <scheme val="minor"/>
      </rPr>
      <t>⌐</t>
    </r>
    <r>
      <rPr>
        <sz val="11"/>
        <color theme="1"/>
        <rFont val="Calibri"/>
        <family val="2"/>
        <charset val="204"/>
        <scheme val="minor"/>
      </rPr>
      <t>B</t>
    </r>
  </si>
  <si>
    <t>В первой скобке видем з.искл ретьего и получаем</t>
  </si>
  <si>
    <t>1&amp;(AvB)v⌐B</t>
  </si>
  <si>
    <t>1&amp;(AvB) по правилу искл. Констант получаем :</t>
  </si>
  <si>
    <t>AvBv⌐B</t>
  </si>
  <si>
    <t>по закону  искл. Третьего Av1</t>
  </si>
  <si>
    <t>Av1</t>
  </si>
  <si>
    <t>видим закон искл.констант</t>
  </si>
  <si>
    <t>Получили днф</t>
  </si>
  <si>
    <t>Мы видим, что выражение можно упростить по з.Де Моргана:</t>
  </si>
  <si>
    <r>
      <t>(</t>
    </r>
    <r>
      <rPr>
        <sz val="11"/>
        <color theme="1"/>
        <rFont val="Calibri"/>
        <family val="2"/>
        <charset val="204"/>
      </rPr>
      <t>⌐Av⌐⌐Bv⌐⌐C)</t>
    </r>
  </si>
  <si>
    <t>⌐⌐Bv⌐⌐C заменяем их по з. двойного отрицания</t>
  </si>
  <si>
    <t>⌐AvBvC</t>
  </si>
  <si>
    <t>⌐C</t>
  </si>
  <si>
    <t>⌐A</t>
  </si>
  <si>
    <t>Av⌐Bv⌐C</t>
  </si>
  <si>
    <t>BvC</t>
  </si>
  <si>
    <t>(Av⌐Bv⌐C)=⌐AvBvC</t>
  </si>
  <si>
    <r>
      <t xml:space="preserve">Первые две скобки заменяем на </t>
    </r>
    <r>
      <rPr>
        <sz val="11"/>
        <color theme="1"/>
        <rFont val="Calibri"/>
        <family val="2"/>
        <charset val="204"/>
      </rPr>
      <t>⌐</t>
    </r>
    <r>
      <rPr>
        <sz val="11"/>
        <color theme="1"/>
        <rFont val="Calibri"/>
        <family val="2"/>
      </rPr>
      <t>A&amp;AvA&amp;BvB&amp;⌐AvB&amp;B</t>
    </r>
  </si>
  <si>
    <t>(⌐A&amp;AvA&amp;BvB&amp;⌐AvB&amp;B)&amp;(⌐Av⌐B)</t>
  </si>
  <si>
    <t>⌐A&amp;A заменяем на 0 по з.непротиворечию</t>
  </si>
  <si>
    <t>(0vA&amp;BvB&amp;⌐AvB&amp;B)&amp;(⌐Av⌐B)</t>
  </si>
  <si>
    <t>0vA&amp;B заменяем на A&amp;B  по з.искл констант</t>
  </si>
  <si>
    <t>(A&amp;BvB&amp;⌐AvB&amp;B)&amp;(⌐Av⌐B)</t>
  </si>
  <si>
    <t>A&amp;BvB&amp;⌐A заменяем на B(Av⌐A)  по з.Дистрибутивности</t>
  </si>
  <si>
    <t>((B(Av⌐A))vB&amp;B)(⌐A&amp;⌐B)</t>
  </si>
  <si>
    <t>Av⌐A по з.исключенного третьего =1</t>
  </si>
  <si>
    <t>(B&amp;1vB&amp;B)(⌐Av⌐B)</t>
  </si>
  <si>
    <t>B&amp;1 по закону исключению констант =B</t>
  </si>
  <si>
    <t>(BvB&amp;B)(⌐Av⌐B)</t>
  </si>
  <si>
    <t>B&amp;B =B  по закону идемпотентности</t>
  </si>
  <si>
    <t>(BvB)&amp;(⌐Av⌐B)</t>
  </si>
  <si>
    <t>BvB =B</t>
  </si>
  <si>
    <t>B&amp;(⌐Av⌐B)</t>
  </si>
  <si>
    <t>по закону дистрибутивности у нас получится:</t>
  </si>
  <si>
    <t>B&amp;⌐AvB&amp;⌐B</t>
  </si>
  <si>
    <t>B&amp;⌐B =0 по закону непротиворечия</t>
  </si>
  <si>
    <t>B&amp;⌐Av0</t>
  </si>
  <si>
    <t>По закону исключения констант</t>
  </si>
  <si>
    <t>B&amp;⌐A</t>
  </si>
  <si>
    <t>Мы получили ДНФ</t>
  </si>
  <si>
    <t>A+B</t>
  </si>
  <si>
    <t>(!A+B)</t>
  </si>
  <si>
    <t>(!A+!B)</t>
  </si>
  <si>
    <t>(A+B)&amp;(!A+B)&amp;(!A+!B)</t>
  </si>
  <si>
    <t>B&amp;!A</t>
  </si>
  <si>
    <t>(A+B)&amp;(!A+B)&amp;(!A+!B)=B&amp;!A</t>
  </si>
  <si>
    <t>Скобку заменяем по з.Де Моргана</t>
  </si>
  <si>
    <t>⌐A&amp;⌐B&amp;A&amp;⌐B</t>
  </si>
  <si>
    <t xml:space="preserve">⌐A&amp;⌐B&amp;A заменяем на 0 по з.непротиворечия </t>
  </si>
  <si>
    <t>0&amp;⌐B&amp;⌐B</t>
  </si>
  <si>
    <t>0&amp;⌐B =0 по з.искл констант</t>
  </si>
  <si>
    <t>0&amp;⌐B</t>
  </si>
  <si>
    <t>A&amp;!B</t>
  </si>
  <si>
    <t>(⌐(A+B))&amp;A&amp;!B</t>
  </si>
  <si>
    <r>
      <rPr>
        <sz val="11"/>
        <color theme="1"/>
        <rFont val="Calibri"/>
        <family val="2"/>
        <charset val="204"/>
      </rPr>
      <t>⌐</t>
    </r>
    <r>
      <rPr>
        <sz val="11"/>
        <color theme="1"/>
        <rFont val="Calibri"/>
        <family val="2"/>
      </rPr>
      <t>(B&amp;⌐C) заменяем на ⌐B&amp;⌐⌐C по з.Де Моргана</t>
    </r>
  </si>
  <si>
    <t>по закону двойного отрицания:</t>
  </si>
  <si>
    <t>Av(⌐Bv⌐⌐C)v⌐(⌐AvBv⌐⌐C)</t>
  </si>
  <si>
    <t>Av(⌐BvC)v⌐(⌐AvBv⌐⌐C)</t>
  </si>
  <si>
    <t>Av⌐BvCv⌐⌐Av⌐Bv⌐⌐C</t>
  </si>
  <si>
    <t>Вторую скобку раскрываем по з.Де Моргана</t>
  </si>
  <si>
    <t>по закону двойного отрицания получаем:</t>
  </si>
  <si>
    <t>Av⌐BvCvA&amp;⌐B&amp;C</t>
  </si>
  <si>
    <t>заменяем по з.Поглощения:</t>
  </si>
  <si>
    <t>Av⌐BvC</t>
  </si>
  <si>
    <t>!C</t>
  </si>
  <si>
    <t>B&amp;!C</t>
  </si>
  <si>
    <t>!(B&amp;!C)</t>
  </si>
  <si>
    <t>A+!(B&amp;!C)</t>
  </si>
  <si>
    <t>!A</t>
  </si>
  <si>
    <t>!A+B+!C</t>
  </si>
  <si>
    <t>!(!A+B+!C)</t>
  </si>
  <si>
    <t>A+!(B&amp;!C)+!(!A+B+!C)</t>
  </si>
  <si>
    <t>A+⌐B+C</t>
  </si>
  <si>
    <t>!В</t>
  </si>
  <si>
    <t>A+!(B&amp;!C)+!(!A+B+!C)=A+⌐B+C</t>
  </si>
  <si>
    <t>Заменяем втроую скобку по з.Де Моргана</t>
  </si>
  <si>
    <r>
      <t>(A+B+C)&amp;(</t>
    </r>
    <r>
      <rPr>
        <sz val="11"/>
        <color theme="1"/>
        <rFont val="Calibri"/>
        <family val="2"/>
        <charset val="204"/>
      </rPr>
      <t>⌐⌐A&amp;⌐⌐B)+C</t>
    </r>
  </si>
  <si>
    <t>по з. двойного отрицания</t>
  </si>
  <si>
    <t>(A+B+C)&amp;(A+B)+C</t>
  </si>
  <si>
    <t>Заменяем (A+B+C)&amp;(A+B) на A&amp;A+A&amp;B+B&amp;A+B&amp;B+C&amp;A+C&amp;B</t>
  </si>
  <si>
    <t>A&amp;A+A&amp;B+B&amp;A+B&amp;B+C&amp;A+C&amp;B+C</t>
  </si>
  <si>
    <t>по з.идемпотентности</t>
  </si>
  <si>
    <t>по з.идемпотентности:</t>
  </si>
  <si>
    <t>по правилу поглощения A+A&amp;B=A получаем:</t>
  </si>
  <si>
    <t>A+A&amp;B+B+C&amp;A+C&amp;B+C</t>
  </si>
  <si>
    <t>A+A&amp;B+B+C&amp;B+C</t>
  </si>
  <si>
    <t>по правилу поглащения:</t>
  </si>
  <si>
    <t>A+B+C&amp;B+C</t>
  </si>
  <si>
    <t>по правилу поглащения B+C&amp;B=B:</t>
  </si>
  <si>
    <t>A+B+C</t>
  </si>
  <si>
    <t>(!A&amp;!B)</t>
  </si>
  <si>
    <t>!(!А&amp;!B)</t>
  </si>
  <si>
    <t>!(!А&amp;!B)+С</t>
  </si>
  <si>
    <t>A+B+C&amp;!(!А&amp;!B)+С</t>
  </si>
  <si>
    <t>A+B+C&amp;!(!А&amp;!B)+С=A+B+C</t>
  </si>
  <si>
    <t>по закону Де Моргана заменяем и получаем:</t>
  </si>
  <si>
    <t>по правилу поглащения A&amp;⌐B&amp;C+A&amp;C=A&amp;C</t>
  </si>
  <si>
    <r>
      <t>A&amp;</t>
    </r>
    <r>
      <rPr>
        <sz val="11"/>
        <color theme="1"/>
        <rFont val="Calibri"/>
        <family val="2"/>
        <charset val="204"/>
      </rPr>
      <t>⌐⌐C&amp;⌐⌐B+⌐⌐A+⌐B+A&amp;C</t>
    </r>
  </si>
  <si>
    <t>A&amp;C&amp;B+A+⌐B+A&amp;C</t>
  </si>
  <si>
    <t>A&amp;C&amp;B+A&amp;C</t>
  </si>
  <si>
    <t>A&amp;C</t>
  </si>
  <si>
    <t>по правилу поглащения A&amp;C&amp;B  заменяем на A&amp;C :</t>
  </si>
  <si>
    <t>A&amp;C+A&amp;C</t>
  </si>
  <si>
    <t>!С+!B</t>
  </si>
  <si>
    <t>!(!С+!B)</t>
  </si>
  <si>
    <t>(!А+В)</t>
  </si>
  <si>
    <t>!(!А+В)</t>
  </si>
  <si>
    <t>!(!А+В)&amp;C</t>
  </si>
  <si>
    <t>А&amp;C</t>
  </si>
  <si>
    <t>!(!А+В)&amp;C+А&amp;C</t>
  </si>
  <si>
    <t>!(!А+В)&amp;C+А&amp;C=А&amp;C</t>
  </si>
  <si>
    <t>⌐(Av⌐Bv⌐C)</t>
  </si>
  <si>
    <t>!(А+В)</t>
  </si>
  <si>
    <t>!A&amp;B</t>
  </si>
  <si>
    <t>A+!(A+B)</t>
  </si>
  <si>
    <t>A+!(A+B)+!A&amp;B</t>
  </si>
  <si>
    <t>1.Простая(элементарная) дизъюнкция -дизъюнкция одной или нескольких переменных, переменная не повторяется, если такое случается то должно быть ее отрицание.</t>
  </si>
  <si>
    <t>2.Простая(элементарная) конъюнкция -конъюнкция одной или нескольких переменных,встречается не более одного раза, сама либо ее отрицание.</t>
  </si>
  <si>
    <t>3.Дизъюнктивная нормальная форма (ДНФ) называется дизъюнкция конечного числа простых конъюнкций.</t>
  </si>
  <si>
    <t>Конъюнктивная нормальная форма(КНФ) называется конъюнкция конечного числа простых дизъюнкций.</t>
  </si>
  <si>
    <t xml:space="preserve">4. </t>
  </si>
  <si>
    <t>1. Заменить все сложные операции на конъюнкцию, дизъюнкцию,отрицание. Это можно сделать при помощи формул.</t>
  </si>
  <si>
    <t>2.Заменить отрицание с помощью з.Де Моргана</t>
  </si>
  <si>
    <t>3.Избавиться от знаков двойного отрицания.</t>
  </si>
  <si>
    <t xml:space="preserve">4. Применить, если нужно, к операциям конъюнкции и дизъюнкциисвойства дистрибутивностииформулы поглощения.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</si>
</sst>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4"/>
      <color theme="1"/>
      <name val="Times New Roman"/>
      <family val="1"/>
      <charset val="204"/>
    </font>
    <font>
      <sz val="8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1"/>
      <color theme="1"/>
      <name val="Calibri"/>
      <family val="2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/>
    <xf numFmtId="0" fontId="2" fillId="2" borderId="0" xfId="0" applyFont="1" applyFill="1"/>
    <xf numFmtId="0" fontId="8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3" fillId="0" borderId="0" xfId="0" applyFont="1"/>
    <xf numFmtId="0" fontId="9" fillId="2" borderId="0" xfId="0" applyFont="1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19050</xdr:colOff>
      <xdr:row>1</xdr:row>
      <xdr:rowOff>60450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B6ED94C-08DF-415F-BAC4-5D36A6189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286250" cy="250950"/>
        </a:xfrm>
        <a:prstGeom prst="rect">
          <a:avLst/>
        </a:prstGeom>
      </xdr:spPr>
    </xdr:pic>
    <xdr:clientData/>
  </xdr:twoCellAnchor>
  <xdr:twoCellAnchor editAs="oneCell">
    <xdr:from>
      <xdr:col>0</xdr:col>
      <xdr:colOff>390525</xdr:colOff>
      <xdr:row>3</xdr:row>
      <xdr:rowOff>171451</xdr:rowOff>
    </xdr:from>
    <xdr:to>
      <xdr:col>2</xdr:col>
      <xdr:colOff>361950</xdr:colOff>
      <xdr:row>6</xdr:row>
      <xdr:rowOff>19050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68D23AE-2FC2-49FD-B7EC-25FE185C72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04" r="77641" b="77277"/>
        <a:stretch/>
      </xdr:blipFill>
      <xdr:spPr>
        <a:xfrm>
          <a:off x="390525" y="742951"/>
          <a:ext cx="1190625" cy="4190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133350</xdr:rowOff>
    </xdr:from>
    <xdr:to>
      <xdr:col>10</xdr:col>
      <xdr:colOff>172149</xdr:colOff>
      <xdr:row>7</xdr:row>
      <xdr:rowOff>76378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0BFE5DC-ABFF-4F44-885A-FE3FE43B2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133350"/>
          <a:ext cx="5010849" cy="1276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</xdr:row>
      <xdr:rowOff>28575</xdr:rowOff>
    </xdr:from>
    <xdr:to>
      <xdr:col>4</xdr:col>
      <xdr:colOff>66676</xdr:colOff>
      <xdr:row>3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F5528C7-19B8-4FA6-8E3C-E8ACB00373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4" t="23229" r="59040" b="58086"/>
        <a:stretch/>
      </xdr:blipFill>
      <xdr:spPr>
        <a:xfrm>
          <a:off x="371475" y="219075"/>
          <a:ext cx="2133601" cy="352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1</xdr:row>
      <xdr:rowOff>9525</xdr:rowOff>
    </xdr:from>
    <xdr:to>
      <xdr:col>4</xdr:col>
      <xdr:colOff>238125</xdr:colOff>
      <xdr:row>3</xdr:row>
      <xdr:rowOff>28575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E33CDB1-ACF5-4A1C-B260-F87C21DA3C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" t="42418" r="67625" b="39907"/>
        <a:stretch/>
      </xdr:blipFill>
      <xdr:spPr>
        <a:xfrm>
          <a:off x="619124" y="200025"/>
          <a:ext cx="2057401" cy="400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171450</xdr:rowOff>
    </xdr:from>
    <xdr:to>
      <xdr:col>3</xdr:col>
      <xdr:colOff>312614</xdr:colOff>
      <xdr:row>3</xdr:row>
      <xdr:rowOff>66675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E786F81-81E1-4061-A428-C30E9DB4CB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093" r="77105" b="20213"/>
        <a:stretch/>
      </xdr:blipFill>
      <xdr:spPr>
        <a:xfrm>
          <a:off x="609599" y="171450"/>
          <a:ext cx="1531815" cy="4667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304799</xdr:colOff>
      <xdr:row>0</xdr:row>
      <xdr:rowOff>123826</xdr:rowOff>
    </xdr:from>
    <xdr:to>
      <xdr:col>4</xdr:col>
      <xdr:colOff>533394</xdr:colOff>
      <xdr:row>2</xdr:row>
      <xdr:rowOff>171450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ECAB803-E14E-473D-9FD8-B3FE2CC7F9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" t="81808" r="59754" b="13"/>
        <a:stretch/>
      </xdr:blipFill>
      <xdr:spPr>
        <a:xfrm>
          <a:off x="304799" y="123826"/>
          <a:ext cx="2666995" cy="4286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152399</xdr:rowOff>
    </xdr:from>
    <xdr:to>
      <xdr:col>3</xdr:col>
      <xdr:colOff>399733</xdr:colOff>
      <xdr:row>2</xdr:row>
      <xdr:rowOff>123824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1F62DCC-30BA-4049-9A39-B237788B80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482" t="5554" r="22014" b="79297"/>
        <a:stretch/>
      </xdr:blipFill>
      <xdr:spPr>
        <a:xfrm>
          <a:off x="619125" y="152399"/>
          <a:ext cx="1609408" cy="3524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180975</xdr:rowOff>
    </xdr:from>
    <xdr:to>
      <xdr:col>3</xdr:col>
      <xdr:colOff>419100</xdr:colOff>
      <xdr:row>3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0128858-DA2D-4DCD-961E-15FA5AEBF3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586" t="21209" r="10209" b="58087"/>
        <a:stretch/>
      </xdr:blipFill>
      <xdr:spPr>
        <a:xfrm>
          <a:off x="266700" y="180975"/>
          <a:ext cx="1981200" cy="3905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142875</xdr:rowOff>
    </xdr:from>
    <xdr:to>
      <xdr:col>4</xdr:col>
      <xdr:colOff>208085</xdr:colOff>
      <xdr:row>3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7CF9F89-1C46-4421-B3CA-516544E62C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409" t="41913" r="8241" b="38393"/>
        <a:stretch/>
      </xdr:blipFill>
      <xdr:spPr>
        <a:xfrm>
          <a:off x="228599" y="142875"/>
          <a:ext cx="2417886" cy="4286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180975</xdr:rowOff>
    </xdr:from>
    <xdr:to>
      <xdr:col>5</xdr:col>
      <xdr:colOff>25644</xdr:colOff>
      <xdr:row>3</xdr:row>
      <xdr:rowOff>38100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5B8D0F5-C2CB-4814-A2DF-90D13A660D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124" t="61102" r="730" b="19204"/>
        <a:stretch/>
      </xdr:blipFill>
      <xdr:spPr>
        <a:xfrm>
          <a:off x="238125" y="180975"/>
          <a:ext cx="2835519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E35"/>
  <sheetViews>
    <sheetView workbookViewId="0">
      <selection activeCell="F10" sqref="F10"/>
    </sheetView>
  </sheetViews>
  <sheetFormatPr defaultRowHeight="15" x14ac:dyDescent="0.25"/>
  <sheetData>
    <row r="1" spans="5:5" ht="18.75" x14ac:dyDescent="0.25">
      <c r="E1" s="1" t="s">
        <v>0</v>
      </c>
    </row>
    <row r="2" spans="5:5" ht="18.75" x14ac:dyDescent="0.25">
      <c r="E2" s="1" t="s">
        <v>1</v>
      </c>
    </row>
    <row r="3" spans="5:5" ht="18.75" x14ac:dyDescent="0.25">
      <c r="E3" s="1" t="s">
        <v>2</v>
      </c>
    </row>
    <row r="4" spans="5:5" ht="18.75" x14ac:dyDescent="0.25">
      <c r="E4" s="1"/>
    </row>
    <row r="5" spans="5:5" ht="18.75" x14ac:dyDescent="0.25">
      <c r="E5" s="1" t="s">
        <v>3</v>
      </c>
    </row>
    <row r="6" spans="5:5" ht="18.75" x14ac:dyDescent="0.25">
      <c r="E6" s="1" t="s">
        <v>4</v>
      </c>
    </row>
    <row r="7" spans="5:5" ht="103.5" x14ac:dyDescent="0.25">
      <c r="E7" s="4" t="s">
        <v>5</v>
      </c>
    </row>
    <row r="8" spans="5:5" ht="18.75" x14ac:dyDescent="0.25">
      <c r="E8" s="1" t="s">
        <v>6</v>
      </c>
    </row>
    <row r="9" spans="5:5" ht="18.75" x14ac:dyDescent="0.25">
      <c r="E9" s="1" t="s">
        <v>10</v>
      </c>
    </row>
    <row r="10" spans="5:5" ht="18.75" x14ac:dyDescent="0.25">
      <c r="E10" s="1" t="s">
        <v>11</v>
      </c>
    </row>
    <row r="11" spans="5:5" ht="20.25" x14ac:dyDescent="0.25">
      <c r="E11" s="5"/>
    </row>
    <row r="12" spans="5:5" ht="20.25" x14ac:dyDescent="0.25">
      <c r="E12" s="5"/>
    </row>
    <row r="13" spans="5:5" ht="20.25" x14ac:dyDescent="0.25">
      <c r="E13" s="5"/>
    </row>
    <row r="14" spans="5:5" ht="20.25" x14ac:dyDescent="0.25">
      <c r="E14" s="5"/>
    </row>
    <row r="15" spans="5:5" ht="18.75" x14ac:dyDescent="0.25">
      <c r="E15" s="1"/>
    </row>
    <row r="16" spans="5:5" ht="18.75" x14ac:dyDescent="0.25">
      <c r="E16" s="1"/>
    </row>
    <row r="17" spans="5:5" ht="18.75" x14ac:dyDescent="0.25">
      <c r="E17" s="1"/>
    </row>
    <row r="18" spans="5:5" ht="18.75" x14ac:dyDescent="0.25">
      <c r="E18" s="1"/>
    </row>
    <row r="19" spans="5:5" ht="18.75" x14ac:dyDescent="0.25">
      <c r="E19" s="1"/>
    </row>
    <row r="20" spans="5:5" ht="18.75" x14ac:dyDescent="0.25">
      <c r="E20" s="1"/>
    </row>
    <row r="21" spans="5:5" ht="18.75" x14ac:dyDescent="0.25">
      <c r="E21" s="1" t="s">
        <v>7</v>
      </c>
    </row>
    <row r="22" spans="5:5" ht="18.75" x14ac:dyDescent="0.25">
      <c r="E22" s="1" t="s">
        <v>8</v>
      </c>
    </row>
    <row r="23" spans="5:5" ht="18.75" x14ac:dyDescent="0.25">
      <c r="E23" s="1"/>
    </row>
    <row r="24" spans="5:5" ht="18.75" x14ac:dyDescent="0.25">
      <c r="E24" s="1"/>
    </row>
    <row r="25" spans="5:5" ht="18.75" x14ac:dyDescent="0.25">
      <c r="E25" s="1"/>
    </row>
    <row r="26" spans="5:5" ht="18.75" x14ac:dyDescent="0.25">
      <c r="E26" s="1"/>
    </row>
    <row r="27" spans="5:5" ht="18.75" x14ac:dyDescent="0.25">
      <c r="E27" s="1"/>
    </row>
    <row r="28" spans="5:5" ht="18.75" x14ac:dyDescent="0.25">
      <c r="E28" s="1"/>
    </row>
    <row r="29" spans="5:5" ht="18.75" x14ac:dyDescent="0.25">
      <c r="E29" s="1"/>
    </row>
    <row r="30" spans="5:5" ht="18.75" x14ac:dyDescent="0.25">
      <c r="E30" s="1"/>
    </row>
    <row r="31" spans="5:5" ht="18.75" x14ac:dyDescent="0.25">
      <c r="E31" s="1"/>
    </row>
    <row r="32" spans="5:5" ht="18.75" x14ac:dyDescent="0.25">
      <c r="E32" s="1"/>
    </row>
    <row r="33" spans="5:5" ht="18.75" x14ac:dyDescent="0.25">
      <c r="E33" s="1" t="s">
        <v>9</v>
      </c>
    </row>
    <row r="34" spans="5:5" x14ac:dyDescent="0.25">
      <c r="E34" s="3"/>
    </row>
    <row r="35" spans="5:5" x14ac:dyDescent="0.25">
      <c r="E35" s="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574D-457A-41F2-BA4D-68A5F03289E9}">
  <dimension ref="B5:U19"/>
  <sheetViews>
    <sheetView topLeftCell="B1" workbookViewId="0">
      <selection activeCell="R15" sqref="R15"/>
    </sheetView>
  </sheetViews>
  <sheetFormatPr defaultRowHeight="15" x14ac:dyDescent="0.25"/>
  <sheetData>
    <row r="5" spans="2:21" x14ac:dyDescent="0.25">
      <c r="B5" t="s">
        <v>173</v>
      </c>
      <c r="G5" s="11" t="s">
        <v>46</v>
      </c>
      <c r="H5" s="11" t="s">
        <v>44</v>
      </c>
      <c r="I5" s="12" t="s">
        <v>65</v>
      </c>
      <c r="J5" s="7" t="s">
        <v>146</v>
      </c>
      <c r="K5" s="7" t="s">
        <v>151</v>
      </c>
      <c r="L5" s="7" t="s">
        <v>142</v>
      </c>
      <c r="M5" s="7" t="s">
        <v>181</v>
      </c>
      <c r="N5" s="7" t="s">
        <v>182</v>
      </c>
      <c r="O5" s="7" t="s">
        <v>183</v>
      </c>
      <c r="P5" s="7" t="s">
        <v>184</v>
      </c>
      <c r="Q5" s="7" t="s">
        <v>185</v>
      </c>
      <c r="R5" s="7" t="s">
        <v>186</v>
      </c>
      <c r="S5" s="7" t="s">
        <v>187</v>
      </c>
      <c r="U5" s="7" t="s">
        <v>188</v>
      </c>
    </row>
    <row r="6" spans="2:21" x14ac:dyDescent="0.25">
      <c r="G6" s="9">
        <v>0</v>
      </c>
      <c r="H6" s="9">
        <v>0</v>
      </c>
      <c r="I6" s="10">
        <v>0</v>
      </c>
      <c r="J6">
        <v>1</v>
      </c>
      <c r="K6">
        <v>1</v>
      </c>
      <c r="L6">
        <f>IF(NOT(I6),1,0)</f>
        <v>1</v>
      </c>
      <c r="M6">
        <f>IF(OR(L6,K6),1,0)</f>
        <v>1</v>
      </c>
      <c r="N6">
        <f>IF(NOT(M6),1,0)</f>
        <v>0</v>
      </c>
      <c r="O6">
        <f>IF(OR(J6,H6),1,0)</f>
        <v>1</v>
      </c>
      <c r="P6">
        <f>IF(NOT(O6),1,0)</f>
        <v>0</v>
      </c>
      <c r="Q6">
        <f>IF(AND(P6,I6),1,0)</f>
        <v>0</v>
      </c>
      <c r="R6">
        <f>IF(AND(G6,I6),1,0)</f>
        <v>0</v>
      </c>
      <c r="S6" s="15">
        <f>IF(OR(Q6,R6),1,0)</f>
        <v>0</v>
      </c>
      <c r="U6">
        <f>IF(S6=R6,1,0)</f>
        <v>1</v>
      </c>
    </row>
    <row r="7" spans="2:21" x14ac:dyDescent="0.25">
      <c r="B7" t="s">
        <v>175</v>
      </c>
      <c r="G7" s="9">
        <v>0</v>
      </c>
      <c r="H7" s="9">
        <v>0</v>
      </c>
      <c r="I7" s="10">
        <v>1</v>
      </c>
      <c r="J7">
        <v>1</v>
      </c>
      <c r="K7">
        <v>1</v>
      </c>
      <c r="L7">
        <f t="shared" ref="L7:L13" si="0">IF(NOT(I7),1,0)</f>
        <v>0</v>
      </c>
      <c r="M7">
        <f t="shared" ref="M7:M13" si="1">IF(OR(L7,K7),1,0)</f>
        <v>1</v>
      </c>
      <c r="N7">
        <f t="shared" ref="N7:N13" si="2">IF(NOT(M7),1,0)</f>
        <v>0</v>
      </c>
      <c r="O7">
        <f t="shared" ref="O7:O13" si="3">IF(OR(J7,H7),1,0)</f>
        <v>1</v>
      </c>
      <c r="P7">
        <f t="shared" ref="P7:P13" si="4">IF(NOT(O7),1,0)</f>
        <v>0</v>
      </c>
      <c r="Q7">
        <f t="shared" ref="Q7:Q13" si="5">IF(AND(P7,I7),1,0)</f>
        <v>0</v>
      </c>
      <c r="R7">
        <f t="shared" ref="R7:R13" si="6">IF(AND(G7,I7),1,0)</f>
        <v>0</v>
      </c>
      <c r="S7" s="15">
        <f t="shared" ref="S7:S13" si="7">IF(OR(Q7,R7),1,0)</f>
        <v>0</v>
      </c>
      <c r="U7">
        <f t="shared" ref="U7:U13" si="8">IF(S7=R7,1,0)</f>
        <v>1</v>
      </c>
    </row>
    <row r="8" spans="2:21" x14ac:dyDescent="0.25">
      <c r="B8" t="s">
        <v>138</v>
      </c>
      <c r="G8" s="9">
        <v>0</v>
      </c>
      <c r="H8" s="9">
        <v>1</v>
      </c>
      <c r="I8" s="10">
        <v>0</v>
      </c>
      <c r="J8">
        <v>1</v>
      </c>
      <c r="K8">
        <v>0</v>
      </c>
      <c r="L8">
        <f t="shared" si="0"/>
        <v>1</v>
      </c>
      <c r="M8">
        <f t="shared" si="1"/>
        <v>1</v>
      </c>
      <c r="N8">
        <f t="shared" si="2"/>
        <v>0</v>
      </c>
      <c r="O8">
        <f t="shared" si="3"/>
        <v>1</v>
      </c>
      <c r="P8">
        <f t="shared" si="4"/>
        <v>0</v>
      </c>
      <c r="Q8">
        <f t="shared" si="5"/>
        <v>0</v>
      </c>
      <c r="R8">
        <f t="shared" si="6"/>
        <v>0</v>
      </c>
      <c r="S8" s="15">
        <f t="shared" si="7"/>
        <v>0</v>
      </c>
      <c r="U8">
        <f t="shared" si="8"/>
        <v>1</v>
      </c>
    </row>
    <row r="9" spans="2:21" x14ac:dyDescent="0.25">
      <c r="G9" s="9">
        <v>0</v>
      </c>
      <c r="H9" s="9">
        <v>1</v>
      </c>
      <c r="I9" s="10">
        <v>1</v>
      </c>
      <c r="J9">
        <v>1</v>
      </c>
      <c r="K9">
        <v>0</v>
      </c>
      <c r="L9">
        <f t="shared" si="0"/>
        <v>0</v>
      </c>
      <c r="M9">
        <f t="shared" si="1"/>
        <v>0</v>
      </c>
      <c r="N9">
        <f t="shared" si="2"/>
        <v>1</v>
      </c>
      <c r="O9">
        <f t="shared" si="3"/>
        <v>1</v>
      </c>
      <c r="P9">
        <f t="shared" si="4"/>
        <v>0</v>
      </c>
      <c r="Q9">
        <f t="shared" si="5"/>
        <v>0</v>
      </c>
      <c r="R9">
        <f t="shared" si="6"/>
        <v>0</v>
      </c>
      <c r="S9" s="15">
        <f t="shared" si="7"/>
        <v>0</v>
      </c>
      <c r="U9">
        <f t="shared" si="8"/>
        <v>1</v>
      </c>
    </row>
    <row r="10" spans="2:21" x14ac:dyDescent="0.25">
      <c r="B10" t="s">
        <v>176</v>
      </c>
      <c r="G10" s="10">
        <v>1</v>
      </c>
      <c r="H10" s="10">
        <v>0</v>
      </c>
      <c r="I10" s="10">
        <v>0</v>
      </c>
      <c r="J10">
        <v>0</v>
      </c>
      <c r="K10">
        <v>1</v>
      </c>
      <c r="L10">
        <f t="shared" si="0"/>
        <v>1</v>
      </c>
      <c r="M10">
        <f t="shared" si="1"/>
        <v>1</v>
      </c>
      <c r="N10">
        <f t="shared" si="2"/>
        <v>0</v>
      </c>
      <c r="O10">
        <f t="shared" si="3"/>
        <v>0</v>
      </c>
      <c r="P10">
        <f t="shared" si="4"/>
        <v>1</v>
      </c>
      <c r="Q10">
        <f t="shared" si="5"/>
        <v>0</v>
      </c>
      <c r="R10">
        <f t="shared" si="6"/>
        <v>0</v>
      </c>
      <c r="S10" s="15">
        <f t="shared" si="7"/>
        <v>0</v>
      </c>
      <c r="U10">
        <f t="shared" si="8"/>
        <v>1</v>
      </c>
    </row>
    <row r="11" spans="2:21" x14ac:dyDescent="0.25">
      <c r="B11" t="s">
        <v>174</v>
      </c>
      <c r="G11" s="10">
        <v>1</v>
      </c>
      <c r="H11" s="10">
        <v>0</v>
      </c>
      <c r="I11" s="10">
        <v>1</v>
      </c>
      <c r="J11">
        <v>0</v>
      </c>
      <c r="K11">
        <v>1</v>
      </c>
      <c r="L11">
        <f t="shared" si="0"/>
        <v>0</v>
      </c>
      <c r="M11">
        <f t="shared" si="1"/>
        <v>1</v>
      </c>
      <c r="N11">
        <f t="shared" si="2"/>
        <v>0</v>
      </c>
      <c r="O11">
        <f t="shared" si="3"/>
        <v>0</v>
      </c>
      <c r="P11">
        <f t="shared" si="4"/>
        <v>1</v>
      </c>
      <c r="Q11">
        <f t="shared" si="5"/>
        <v>1</v>
      </c>
      <c r="R11">
        <f t="shared" si="6"/>
        <v>1</v>
      </c>
      <c r="S11" s="15">
        <f t="shared" si="7"/>
        <v>1</v>
      </c>
      <c r="U11">
        <f t="shared" si="8"/>
        <v>1</v>
      </c>
    </row>
    <row r="12" spans="2:21" x14ac:dyDescent="0.25">
      <c r="G12" s="10">
        <v>1</v>
      </c>
      <c r="H12" s="10">
        <v>1</v>
      </c>
      <c r="I12" s="10">
        <v>0</v>
      </c>
      <c r="J12">
        <v>0</v>
      </c>
      <c r="K12">
        <v>0</v>
      </c>
      <c r="L12">
        <f t="shared" si="0"/>
        <v>1</v>
      </c>
      <c r="M12">
        <f t="shared" si="1"/>
        <v>1</v>
      </c>
      <c r="N12">
        <f t="shared" si="2"/>
        <v>0</v>
      </c>
      <c r="O12">
        <f t="shared" si="3"/>
        <v>1</v>
      </c>
      <c r="P12">
        <f t="shared" si="4"/>
        <v>0</v>
      </c>
      <c r="Q12">
        <f t="shared" si="5"/>
        <v>0</v>
      </c>
      <c r="R12">
        <f t="shared" si="6"/>
        <v>0</v>
      </c>
      <c r="S12" s="15">
        <f t="shared" si="7"/>
        <v>0</v>
      </c>
      <c r="U12">
        <f t="shared" si="8"/>
        <v>1</v>
      </c>
    </row>
    <row r="13" spans="2:21" x14ac:dyDescent="0.25">
      <c r="B13" t="s">
        <v>177</v>
      </c>
      <c r="G13" s="10">
        <v>1</v>
      </c>
      <c r="H13" s="10">
        <v>1</v>
      </c>
      <c r="I13" s="10">
        <v>1</v>
      </c>
      <c r="J13">
        <v>0</v>
      </c>
      <c r="K13">
        <v>0</v>
      </c>
      <c r="L13">
        <f t="shared" si="0"/>
        <v>0</v>
      </c>
      <c r="M13">
        <f t="shared" si="1"/>
        <v>0</v>
      </c>
      <c r="N13">
        <f t="shared" si="2"/>
        <v>1</v>
      </c>
      <c r="O13">
        <f t="shared" si="3"/>
        <v>1</v>
      </c>
      <c r="P13">
        <f t="shared" si="4"/>
        <v>0</v>
      </c>
      <c r="Q13">
        <f t="shared" si="5"/>
        <v>0</v>
      </c>
      <c r="R13">
        <f t="shared" si="6"/>
        <v>1</v>
      </c>
      <c r="S13" s="15">
        <f t="shared" si="7"/>
        <v>1</v>
      </c>
      <c r="U13">
        <f t="shared" si="8"/>
        <v>1</v>
      </c>
    </row>
    <row r="14" spans="2:21" x14ac:dyDescent="0.25">
      <c r="B14" t="s">
        <v>179</v>
      </c>
    </row>
    <row r="16" spans="2:21" x14ac:dyDescent="0.25">
      <c r="B16" t="s">
        <v>180</v>
      </c>
    </row>
    <row r="17" spans="2:2" x14ac:dyDescent="0.25">
      <c r="B17" t="s">
        <v>159</v>
      </c>
    </row>
    <row r="19" spans="2:2" x14ac:dyDescent="0.25">
      <c r="B19" t="s">
        <v>178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9171-BA11-4656-AD2A-C5DE75D3E761}">
  <dimension ref="B10:B21"/>
  <sheetViews>
    <sheetView tabSelected="1" workbookViewId="0">
      <selection activeCell="C22" sqref="C22"/>
    </sheetView>
  </sheetViews>
  <sheetFormatPr defaultRowHeight="15" x14ac:dyDescent="0.25"/>
  <sheetData>
    <row r="10" spans="2:2" x14ac:dyDescent="0.25">
      <c r="B10" t="s">
        <v>194</v>
      </c>
    </row>
    <row r="12" spans="2:2" x14ac:dyDescent="0.25">
      <c r="B12" t="s">
        <v>195</v>
      </c>
    </row>
    <row r="14" spans="2:2" x14ac:dyDescent="0.25">
      <c r="B14" t="s">
        <v>196</v>
      </c>
    </row>
    <row r="15" spans="2:2" x14ac:dyDescent="0.25">
      <c r="B15" t="s">
        <v>197</v>
      </c>
    </row>
    <row r="17" spans="2:2" x14ac:dyDescent="0.25">
      <c r="B17" t="s">
        <v>198</v>
      </c>
    </row>
    <row r="18" spans="2:2" x14ac:dyDescent="0.25">
      <c r="B18" t="s">
        <v>199</v>
      </c>
    </row>
    <row r="19" spans="2:2" x14ac:dyDescent="0.25">
      <c r="B19" t="s">
        <v>200</v>
      </c>
    </row>
    <row r="20" spans="2:2" x14ac:dyDescent="0.25">
      <c r="B20" t="s">
        <v>201</v>
      </c>
    </row>
    <row r="21" spans="2:2" x14ac:dyDescent="0.25">
      <c r="B21" t="s">
        <v>202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B04A-096F-40DB-9895-03BE6CFC2A16}">
  <dimension ref="B3:U15"/>
  <sheetViews>
    <sheetView topLeftCell="B1" workbookViewId="0">
      <selection activeCell="I3" sqref="I3:K11"/>
    </sheetView>
  </sheetViews>
  <sheetFormatPr defaultRowHeight="15" x14ac:dyDescent="0.25"/>
  <sheetData>
    <row r="3" spans="2:21" x14ac:dyDescent="0.25">
      <c r="B3" t="s">
        <v>12</v>
      </c>
      <c r="I3" s="11" t="s">
        <v>46</v>
      </c>
      <c r="J3" s="11" t="s">
        <v>44</v>
      </c>
      <c r="K3" s="12" t="s">
        <v>65</v>
      </c>
      <c r="L3" s="7" t="s">
        <v>36</v>
      </c>
      <c r="M3" s="7" t="s">
        <v>62</v>
      </c>
      <c r="N3" s="7" t="s">
        <v>63</v>
      </c>
      <c r="O3" s="7" t="s">
        <v>64</v>
      </c>
      <c r="Q3" s="7" t="s">
        <v>66</v>
      </c>
      <c r="R3" s="7" t="s">
        <v>42</v>
      </c>
      <c r="S3" s="7" t="s">
        <v>60</v>
      </c>
      <c r="U3" s="7" t="s">
        <v>67</v>
      </c>
    </row>
    <row r="4" spans="2:21" x14ac:dyDescent="0.25">
      <c r="I4" s="9">
        <v>0</v>
      </c>
      <c r="J4" s="9">
        <v>0</v>
      </c>
      <c r="K4" s="10">
        <v>0</v>
      </c>
      <c r="L4">
        <f>IF(NOT(J4),1,0)</f>
        <v>1</v>
      </c>
      <c r="M4">
        <f>IF(OR(L4,K4),1,0)</f>
        <v>1</v>
      </c>
      <c r="N4">
        <f>IF(NOT(M4),1,0)</f>
        <v>0</v>
      </c>
      <c r="O4">
        <f>IF(AND(I4,N4),1,0)</f>
        <v>0</v>
      </c>
      <c r="Q4">
        <f>IF(NOT(K4),1,0)</f>
        <v>1</v>
      </c>
      <c r="R4">
        <f>IF(AND(I4,J4),1,0)</f>
        <v>0</v>
      </c>
      <c r="S4">
        <f>IF(AND(R4,Q4),1,0)</f>
        <v>0</v>
      </c>
      <c r="U4">
        <f>IF(O4=S4,1,0)</f>
        <v>1</v>
      </c>
    </row>
    <row r="5" spans="2:21" x14ac:dyDescent="0.25">
      <c r="B5" t="s">
        <v>13</v>
      </c>
      <c r="I5" s="9">
        <v>0</v>
      </c>
      <c r="J5" s="9">
        <v>0</v>
      </c>
      <c r="K5" s="10">
        <v>1</v>
      </c>
      <c r="L5">
        <f>IF(NOT(J5),1,0)</f>
        <v>1</v>
      </c>
      <c r="M5">
        <f t="shared" ref="M5:M11" si="0">IF(OR(L5,K5),1,0)</f>
        <v>1</v>
      </c>
      <c r="N5">
        <f t="shared" ref="N5:N11" si="1">IF(NOT(M5),1,0)</f>
        <v>0</v>
      </c>
      <c r="O5">
        <f t="shared" ref="O5:O11" si="2">IF(AND(I5,N5),1,0)</f>
        <v>0</v>
      </c>
      <c r="Q5">
        <f t="shared" ref="Q5:Q11" si="3">IF(NOT(K5),1,0)</f>
        <v>0</v>
      </c>
      <c r="R5">
        <f t="shared" ref="R5:R11" si="4">IF(AND(I5,J5),1,0)</f>
        <v>0</v>
      </c>
      <c r="S5">
        <f t="shared" ref="S5:S11" si="5">IF(AND(R5,Q5),1,0)</f>
        <v>0</v>
      </c>
      <c r="U5">
        <f t="shared" ref="U5:U11" si="6">IF(O5=S5,1,0)</f>
        <v>1</v>
      </c>
    </row>
    <row r="6" spans="2:21" x14ac:dyDescent="0.25">
      <c r="I6" s="9">
        <v>0</v>
      </c>
      <c r="J6" s="9">
        <v>1</v>
      </c>
      <c r="K6" s="10">
        <v>0</v>
      </c>
      <c r="L6">
        <f>IF(NOT(J6),1,0)</f>
        <v>0</v>
      </c>
      <c r="M6">
        <f t="shared" si="0"/>
        <v>0</v>
      </c>
      <c r="N6">
        <f t="shared" si="1"/>
        <v>1</v>
      </c>
      <c r="O6">
        <f t="shared" si="2"/>
        <v>0</v>
      </c>
      <c r="Q6">
        <f t="shared" si="3"/>
        <v>1</v>
      </c>
      <c r="R6">
        <f t="shared" si="4"/>
        <v>0</v>
      </c>
      <c r="S6">
        <f t="shared" si="5"/>
        <v>0</v>
      </c>
      <c r="U6">
        <f t="shared" si="6"/>
        <v>1</v>
      </c>
    </row>
    <row r="7" spans="2:21" x14ac:dyDescent="0.25">
      <c r="I7" s="9">
        <v>0</v>
      </c>
      <c r="J7" s="9">
        <v>1</v>
      </c>
      <c r="K7" s="10">
        <v>1</v>
      </c>
      <c r="L7">
        <f>IF(NOT(J7),1,0)</f>
        <v>0</v>
      </c>
      <c r="M7">
        <f t="shared" si="0"/>
        <v>1</v>
      </c>
      <c r="N7">
        <f t="shared" si="1"/>
        <v>0</v>
      </c>
      <c r="O7">
        <f t="shared" si="2"/>
        <v>0</v>
      </c>
      <c r="Q7">
        <f t="shared" si="3"/>
        <v>0</v>
      </c>
      <c r="R7">
        <f t="shared" si="4"/>
        <v>0</v>
      </c>
      <c r="S7">
        <f t="shared" si="5"/>
        <v>0</v>
      </c>
      <c r="U7">
        <f t="shared" si="6"/>
        <v>1</v>
      </c>
    </row>
    <row r="8" spans="2:21" x14ac:dyDescent="0.25">
      <c r="B8" t="s">
        <v>57</v>
      </c>
      <c r="I8" s="10">
        <v>1</v>
      </c>
      <c r="J8" s="10">
        <v>0</v>
      </c>
      <c r="K8" s="10">
        <v>0</v>
      </c>
      <c r="L8">
        <f t="shared" ref="L8:L11" si="7">IF(NOT(J8),1,0)</f>
        <v>1</v>
      </c>
      <c r="M8">
        <f t="shared" si="0"/>
        <v>1</v>
      </c>
      <c r="N8">
        <f t="shared" si="1"/>
        <v>0</v>
      </c>
      <c r="O8">
        <f t="shared" si="2"/>
        <v>0</v>
      </c>
      <c r="Q8">
        <f t="shared" si="3"/>
        <v>1</v>
      </c>
      <c r="R8">
        <f t="shared" si="4"/>
        <v>0</v>
      </c>
      <c r="S8">
        <f t="shared" si="5"/>
        <v>0</v>
      </c>
      <c r="U8">
        <f t="shared" si="6"/>
        <v>1</v>
      </c>
    </row>
    <row r="9" spans="2:21" x14ac:dyDescent="0.25">
      <c r="I9" s="10">
        <v>1</v>
      </c>
      <c r="J9" s="10">
        <v>0</v>
      </c>
      <c r="K9" s="10">
        <v>1</v>
      </c>
      <c r="L9">
        <f t="shared" si="7"/>
        <v>1</v>
      </c>
      <c r="M9">
        <f t="shared" si="0"/>
        <v>1</v>
      </c>
      <c r="N9">
        <f t="shared" si="1"/>
        <v>0</v>
      </c>
      <c r="O9">
        <f t="shared" si="2"/>
        <v>0</v>
      </c>
      <c r="Q9">
        <f t="shared" si="3"/>
        <v>0</v>
      </c>
      <c r="R9">
        <f t="shared" si="4"/>
        <v>0</v>
      </c>
      <c r="S9">
        <f t="shared" si="5"/>
        <v>0</v>
      </c>
      <c r="U9">
        <f t="shared" si="6"/>
        <v>1</v>
      </c>
    </row>
    <row r="10" spans="2:21" x14ac:dyDescent="0.25">
      <c r="B10" t="s">
        <v>58</v>
      </c>
      <c r="I10" s="10">
        <v>1</v>
      </c>
      <c r="J10" s="10">
        <v>1</v>
      </c>
      <c r="K10" s="10">
        <v>0</v>
      </c>
      <c r="L10">
        <f t="shared" si="7"/>
        <v>0</v>
      </c>
      <c r="M10">
        <f t="shared" si="0"/>
        <v>0</v>
      </c>
      <c r="N10">
        <f t="shared" si="1"/>
        <v>1</v>
      </c>
      <c r="O10">
        <f t="shared" si="2"/>
        <v>1</v>
      </c>
      <c r="Q10">
        <f t="shared" si="3"/>
        <v>1</v>
      </c>
      <c r="R10">
        <f t="shared" si="4"/>
        <v>1</v>
      </c>
      <c r="S10">
        <f t="shared" si="5"/>
        <v>1</v>
      </c>
      <c r="U10">
        <f t="shared" si="6"/>
        <v>1</v>
      </c>
    </row>
    <row r="11" spans="2:21" x14ac:dyDescent="0.25">
      <c r="B11" t="s">
        <v>59</v>
      </c>
      <c r="I11" s="10">
        <v>1</v>
      </c>
      <c r="J11" s="10">
        <v>1</v>
      </c>
      <c r="K11" s="10">
        <v>1</v>
      </c>
      <c r="L11">
        <f t="shared" si="7"/>
        <v>0</v>
      </c>
      <c r="M11">
        <f t="shared" si="0"/>
        <v>1</v>
      </c>
      <c r="N11">
        <f t="shared" si="1"/>
        <v>0</v>
      </c>
      <c r="O11">
        <f t="shared" si="2"/>
        <v>0</v>
      </c>
      <c r="Q11">
        <f t="shared" si="3"/>
        <v>0</v>
      </c>
      <c r="R11">
        <f t="shared" si="4"/>
        <v>1</v>
      </c>
      <c r="S11">
        <f t="shared" si="5"/>
        <v>0</v>
      </c>
      <c r="U11">
        <f t="shared" si="6"/>
        <v>1</v>
      </c>
    </row>
    <row r="13" spans="2:21" x14ac:dyDescent="0.25">
      <c r="B13" t="s">
        <v>60</v>
      </c>
    </row>
    <row r="15" spans="2:21" x14ac:dyDescent="0.25">
      <c r="B15" t="s">
        <v>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81B37-258B-4C52-88FD-B9022E768A16}">
  <dimension ref="A5:Z50"/>
  <sheetViews>
    <sheetView topLeftCell="I1" workbookViewId="0">
      <selection activeCell="J5" sqref="J5:L9"/>
    </sheetView>
  </sheetViews>
  <sheetFormatPr defaultRowHeight="15" x14ac:dyDescent="0.25"/>
  <cols>
    <col min="17" max="17" width="16.7109375" customWidth="1"/>
    <col min="19" max="19" width="20.7109375" customWidth="1"/>
  </cols>
  <sheetData>
    <row r="5" spans="3:26" x14ac:dyDescent="0.25">
      <c r="C5" t="s">
        <v>14</v>
      </c>
      <c r="J5" s="7" t="s">
        <v>34</v>
      </c>
      <c r="K5" s="7" t="s">
        <v>35</v>
      </c>
      <c r="L5" s="7" t="s">
        <v>36</v>
      </c>
      <c r="M5" s="7" t="s">
        <v>37</v>
      </c>
      <c r="N5" s="7" t="s">
        <v>38</v>
      </c>
      <c r="O5" s="7" t="s">
        <v>39</v>
      </c>
      <c r="P5" s="7" t="s">
        <v>40</v>
      </c>
      <c r="Q5" s="7" t="s">
        <v>41</v>
      </c>
      <c r="R5" s="7" t="s">
        <v>42</v>
      </c>
      <c r="S5" s="7" t="s">
        <v>43</v>
      </c>
      <c r="U5" s="7" t="s">
        <v>46</v>
      </c>
      <c r="V5" s="7" t="s">
        <v>44</v>
      </c>
      <c r="W5" s="7" t="s">
        <v>45</v>
      </c>
      <c r="X5" s="7" t="s">
        <v>32</v>
      </c>
      <c r="Z5" s="7" t="s">
        <v>47</v>
      </c>
    </row>
    <row r="6" spans="3:26" x14ac:dyDescent="0.25">
      <c r="C6" t="s">
        <v>15</v>
      </c>
      <c r="J6">
        <v>0</v>
      </c>
      <c r="K6">
        <v>0</v>
      </c>
      <c r="L6">
        <f>IF(NOT(K6),1,0)</f>
        <v>1</v>
      </c>
      <c r="M6">
        <f>IF(OR(J6,L6),1,0)</f>
        <v>1</v>
      </c>
      <c r="N6">
        <f>IF(NOT(OR(J6,L6)),1,0)</f>
        <v>0</v>
      </c>
      <c r="O6">
        <f>IF(OR(J6,K6),1,0)</f>
        <v>0</v>
      </c>
      <c r="P6">
        <f>IF(NOT(OR(J6,K6)),1,0)</f>
        <v>1</v>
      </c>
      <c r="Q6">
        <f>IF(OR(N6,P6),1,0)</f>
        <v>1</v>
      </c>
      <c r="R6">
        <f>IF(AND(J6,K6),1,0)</f>
        <v>0</v>
      </c>
      <c r="S6">
        <f>IF(OR(Q6,R6),1,0)</f>
        <v>1</v>
      </c>
      <c r="U6">
        <v>0</v>
      </c>
      <c r="V6">
        <v>0</v>
      </c>
      <c r="W6">
        <f>IF(NOT(U6),1,0)</f>
        <v>1</v>
      </c>
      <c r="X6">
        <f>IF(OR(W6,V6),1,0)</f>
        <v>1</v>
      </c>
      <c r="Z6">
        <f>IF(S6=X6,1,0)</f>
        <v>1</v>
      </c>
    </row>
    <row r="7" spans="3:26" x14ac:dyDescent="0.25">
      <c r="C7" s="6"/>
      <c r="J7">
        <v>0</v>
      </c>
      <c r="K7">
        <v>1</v>
      </c>
      <c r="L7">
        <f t="shared" ref="L7:L9" si="0">IF(NOT(K7),1,0)</f>
        <v>0</v>
      </c>
      <c r="M7">
        <f t="shared" ref="M7:M9" si="1">IF(OR(J7,L7),1,0)</f>
        <v>0</v>
      </c>
      <c r="N7">
        <f t="shared" ref="N7:N9" si="2">IF(NOT(OR(J7,L7)),1,0)</f>
        <v>1</v>
      </c>
      <c r="O7">
        <f t="shared" ref="O7:O9" si="3">IF(OR(J7,K7),1,0)</f>
        <v>1</v>
      </c>
      <c r="P7">
        <f t="shared" ref="P7:P9" si="4">IF(NOT(OR(J7,K7)),1,0)</f>
        <v>0</v>
      </c>
      <c r="Q7">
        <f t="shared" ref="Q7:Q9" si="5">IF(OR(N7,P7),1,0)</f>
        <v>1</v>
      </c>
      <c r="R7">
        <f t="shared" ref="R7:R9" si="6">IF(AND(J7,K7),1,0)</f>
        <v>0</v>
      </c>
      <c r="S7">
        <f t="shared" ref="S7:S9" si="7">IF(OR(Q7,R7),1,0)</f>
        <v>1</v>
      </c>
      <c r="U7">
        <v>0</v>
      </c>
      <c r="V7">
        <v>1</v>
      </c>
      <c r="W7">
        <f t="shared" ref="W7:W9" si="8">IF(NOT(U7),1,0)</f>
        <v>1</v>
      </c>
      <c r="X7">
        <f t="shared" ref="X7:X9" si="9">IF(OR(W7,V7),1,0)</f>
        <v>1</v>
      </c>
      <c r="Z7">
        <f t="shared" ref="Z7:Z9" si="10">IF(S7=X7,1,0)</f>
        <v>1</v>
      </c>
    </row>
    <row r="8" spans="3:26" x14ac:dyDescent="0.25">
      <c r="C8" t="s">
        <v>16</v>
      </c>
      <c r="J8">
        <v>1</v>
      </c>
      <c r="K8">
        <v>0</v>
      </c>
      <c r="L8">
        <f t="shared" si="0"/>
        <v>1</v>
      </c>
      <c r="M8">
        <f t="shared" si="1"/>
        <v>1</v>
      </c>
      <c r="N8">
        <f t="shared" si="2"/>
        <v>0</v>
      </c>
      <c r="O8">
        <f t="shared" si="3"/>
        <v>1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7"/>
        <v>0</v>
      </c>
      <c r="U8">
        <v>1</v>
      </c>
      <c r="V8">
        <v>0</v>
      </c>
      <c r="W8">
        <f t="shared" si="8"/>
        <v>0</v>
      </c>
      <c r="X8">
        <f t="shared" si="9"/>
        <v>0</v>
      </c>
      <c r="Z8">
        <f t="shared" si="10"/>
        <v>1</v>
      </c>
    </row>
    <row r="9" spans="3:26" x14ac:dyDescent="0.25">
      <c r="C9" t="s">
        <v>17</v>
      </c>
      <c r="J9">
        <v>1</v>
      </c>
      <c r="K9">
        <v>1</v>
      </c>
      <c r="L9">
        <f t="shared" si="0"/>
        <v>0</v>
      </c>
      <c r="M9">
        <f t="shared" si="1"/>
        <v>1</v>
      </c>
      <c r="N9">
        <f t="shared" si="2"/>
        <v>0</v>
      </c>
      <c r="O9">
        <f t="shared" si="3"/>
        <v>1</v>
      </c>
      <c r="P9">
        <f t="shared" si="4"/>
        <v>0</v>
      </c>
      <c r="Q9">
        <f t="shared" si="5"/>
        <v>0</v>
      </c>
      <c r="R9">
        <f t="shared" si="6"/>
        <v>1</v>
      </c>
      <c r="S9">
        <f t="shared" si="7"/>
        <v>1</v>
      </c>
      <c r="U9">
        <v>1</v>
      </c>
      <c r="V9">
        <v>1</v>
      </c>
      <c r="W9">
        <f t="shared" si="8"/>
        <v>0</v>
      </c>
      <c r="X9">
        <f t="shared" si="9"/>
        <v>1</v>
      </c>
      <c r="Z9">
        <f t="shared" si="10"/>
        <v>1</v>
      </c>
    </row>
    <row r="11" spans="3:26" x14ac:dyDescent="0.25">
      <c r="C11" t="s">
        <v>18</v>
      </c>
    </row>
    <row r="12" spans="3:26" x14ac:dyDescent="0.25">
      <c r="C12" t="s">
        <v>19</v>
      </c>
    </row>
    <row r="14" spans="3:26" x14ac:dyDescent="0.25">
      <c r="C14" t="s">
        <v>20</v>
      </c>
    </row>
    <row r="15" spans="3:26" x14ac:dyDescent="0.25">
      <c r="C15" t="s">
        <v>21</v>
      </c>
    </row>
    <row r="17" spans="3:3" x14ac:dyDescent="0.25">
      <c r="C17" t="s">
        <v>22</v>
      </c>
    </row>
    <row r="18" spans="3:3" x14ac:dyDescent="0.25">
      <c r="C18" t="s">
        <v>29</v>
      </c>
    </row>
    <row r="20" spans="3:3" x14ac:dyDescent="0.25">
      <c r="C20" t="s">
        <v>23</v>
      </c>
    </row>
    <row r="21" spans="3:3" x14ac:dyDescent="0.25">
      <c r="C21" t="s">
        <v>24</v>
      </c>
    </row>
    <row r="23" spans="3:3" x14ac:dyDescent="0.25">
      <c r="C23" t="s">
        <v>25</v>
      </c>
    </row>
    <row r="24" spans="3:3" x14ac:dyDescent="0.25">
      <c r="C24" t="s">
        <v>26</v>
      </c>
    </row>
    <row r="26" spans="3:3" x14ac:dyDescent="0.25">
      <c r="C26" t="s">
        <v>27</v>
      </c>
    </row>
    <row r="27" spans="3:3" x14ac:dyDescent="0.25">
      <c r="C27" t="s">
        <v>28</v>
      </c>
    </row>
    <row r="29" spans="3:3" x14ac:dyDescent="0.25">
      <c r="C29" t="s">
        <v>30</v>
      </c>
    </row>
    <row r="30" spans="3:3" x14ac:dyDescent="0.25">
      <c r="C30" t="s">
        <v>31</v>
      </c>
    </row>
    <row r="32" spans="3:3" x14ac:dyDescent="0.25">
      <c r="C32" t="s">
        <v>32</v>
      </c>
    </row>
    <row r="34" spans="1:3" x14ac:dyDescent="0.25">
      <c r="C34" t="s">
        <v>33</v>
      </c>
    </row>
    <row r="36" spans="1:3" x14ac:dyDescent="0.25">
      <c r="A36" s="8" t="s">
        <v>48</v>
      </c>
    </row>
    <row r="38" spans="1:3" x14ac:dyDescent="0.25">
      <c r="C38" t="s">
        <v>49</v>
      </c>
    </row>
    <row r="39" spans="1:3" x14ac:dyDescent="0.25">
      <c r="C39" t="s">
        <v>51</v>
      </c>
    </row>
    <row r="41" spans="1:3" x14ac:dyDescent="0.25">
      <c r="C41" t="s">
        <v>50</v>
      </c>
    </row>
    <row r="42" spans="1:3" x14ac:dyDescent="0.25">
      <c r="C42" t="s">
        <v>52</v>
      </c>
    </row>
    <row r="44" spans="1:3" x14ac:dyDescent="0.25">
      <c r="C44" t="s">
        <v>53</v>
      </c>
    </row>
    <row r="45" spans="1:3" x14ac:dyDescent="0.25">
      <c r="C45" t="s">
        <v>54</v>
      </c>
    </row>
    <row r="47" spans="1:3" x14ac:dyDescent="0.25">
      <c r="C47" t="s">
        <v>55</v>
      </c>
    </row>
    <row r="48" spans="1:3" x14ac:dyDescent="0.25">
      <c r="C48" t="s">
        <v>56</v>
      </c>
    </row>
    <row r="50" spans="3:3" x14ac:dyDescent="0.25">
      <c r="C50" t="s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921B-1CCA-449C-8EE1-19D484D69419}">
  <dimension ref="B5:P33"/>
  <sheetViews>
    <sheetView workbookViewId="0">
      <selection activeCell="R5" sqref="R5"/>
    </sheetView>
  </sheetViews>
  <sheetFormatPr defaultRowHeight="15" x14ac:dyDescent="0.25"/>
  <sheetData>
    <row r="5" spans="2:16" x14ac:dyDescent="0.25">
      <c r="B5" t="s">
        <v>68</v>
      </c>
      <c r="I5" s="11" t="s">
        <v>46</v>
      </c>
      <c r="J5" s="11" t="s">
        <v>44</v>
      </c>
      <c r="K5" s="7" t="s">
        <v>91</v>
      </c>
      <c r="L5" s="7" t="s">
        <v>39</v>
      </c>
      <c r="M5" s="7" t="s">
        <v>190</v>
      </c>
      <c r="N5" s="7" t="s">
        <v>191</v>
      </c>
      <c r="O5" s="7" t="s">
        <v>192</v>
      </c>
      <c r="P5" s="7" t="s">
        <v>193</v>
      </c>
    </row>
    <row r="6" spans="2:16" x14ac:dyDescent="0.25">
      <c r="I6" s="9">
        <v>0</v>
      </c>
      <c r="J6" s="9">
        <v>0</v>
      </c>
      <c r="K6">
        <v>1</v>
      </c>
      <c r="L6">
        <f>IF(OR(I6,J6),1,0)</f>
        <v>0</v>
      </c>
      <c r="M6">
        <f>IF(NOT(L6),1,0)</f>
        <v>1</v>
      </c>
      <c r="N6">
        <f>IF(AND(K6,J6),1,0)</f>
        <v>0</v>
      </c>
      <c r="O6">
        <f>IF(OR(I6,M6),1,0)</f>
        <v>1</v>
      </c>
      <c r="P6" s="15">
        <f>IF(OR(O6,N6),1,0)</f>
        <v>1</v>
      </c>
    </row>
    <row r="7" spans="2:16" x14ac:dyDescent="0.25">
      <c r="B7" t="s">
        <v>69</v>
      </c>
      <c r="I7" s="9">
        <v>0</v>
      </c>
      <c r="J7" s="9">
        <v>0</v>
      </c>
      <c r="K7">
        <v>1</v>
      </c>
      <c r="L7">
        <f t="shared" ref="L7:L13" si="0">IF(OR(I7,J7),1,0)</f>
        <v>0</v>
      </c>
      <c r="M7">
        <f t="shared" ref="M7:M13" si="1">IF(NOT(L7),1,0)</f>
        <v>1</v>
      </c>
      <c r="N7">
        <f t="shared" ref="N7:N13" si="2">IF(AND(K7,J7),1,0)</f>
        <v>0</v>
      </c>
      <c r="O7">
        <f t="shared" ref="O7:O13" si="3">IF(OR(I7,M7),1,0)</f>
        <v>1</v>
      </c>
      <c r="P7" s="15">
        <f t="shared" ref="P7:P13" si="4">IF(OR(O7,N7),1,0)</f>
        <v>1</v>
      </c>
    </row>
    <row r="8" spans="2:16" x14ac:dyDescent="0.25">
      <c r="B8" t="s">
        <v>70</v>
      </c>
      <c r="I8" s="9">
        <v>0</v>
      </c>
      <c r="J8" s="9">
        <v>1</v>
      </c>
      <c r="K8">
        <v>1</v>
      </c>
      <c r="L8">
        <f t="shared" si="0"/>
        <v>1</v>
      </c>
      <c r="M8">
        <f t="shared" si="1"/>
        <v>0</v>
      </c>
      <c r="N8">
        <f t="shared" si="2"/>
        <v>1</v>
      </c>
      <c r="O8">
        <f t="shared" si="3"/>
        <v>0</v>
      </c>
      <c r="P8" s="15">
        <f t="shared" si="4"/>
        <v>1</v>
      </c>
    </row>
    <row r="9" spans="2:16" x14ac:dyDescent="0.25">
      <c r="I9" s="9">
        <v>0</v>
      </c>
      <c r="J9" s="9">
        <v>1</v>
      </c>
      <c r="K9">
        <v>1</v>
      </c>
      <c r="L9">
        <f t="shared" si="0"/>
        <v>1</v>
      </c>
      <c r="M9">
        <f t="shared" si="1"/>
        <v>0</v>
      </c>
      <c r="N9">
        <f t="shared" si="2"/>
        <v>1</v>
      </c>
      <c r="O9">
        <f t="shared" si="3"/>
        <v>0</v>
      </c>
      <c r="P9" s="15">
        <f t="shared" si="4"/>
        <v>1</v>
      </c>
    </row>
    <row r="10" spans="2:16" x14ac:dyDescent="0.25">
      <c r="B10" t="s">
        <v>71</v>
      </c>
      <c r="I10" s="10">
        <v>1</v>
      </c>
      <c r="J10" s="10">
        <v>0</v>
      </c>
      <c r="K10">
        <v>0</v>
      </c>
      <c r="L10">
        <f t="shared" si="0"/>
        <v>1</v>
      </c>
      <c r="M10">
        <f t="shared" si="1"/>
        <v>0</v>
      </c>
      <c r="N10">
        <f t="shared" si="2"/>
        <v>0</v>
      </c>
      <c r="O10">
        <f t="shared" si="3"/>
        <v>1</v>
      </c>
      <c r="P10" s="15">
        <f t="shared" si="4"/>
        <v>1</v>
      </c>
    </row>
    <row r="11" spans="2:16" x14ac:dyDescent="0.25">
      <c r="B11" t="s">
        <v>72</v>
      </c>
      <c r="I11" s="10">
        <v>1</v>
      </c>
      <c r="J11" s="10">
        <v>0</v>
      </c>
      <c r="K11">
        <v>0</v>
      </c>
      <c r="L11">
        <f t="shared" si="0"/>
        <v>1</v>
      </c>
      <c r="M11">
        <f t="shared" si="1"/>
        <v>0</v>
      </c>
      <c r="N11">
        <f t="shared" si="2"/>
        <v>0</v>
      </c>
      <c r="O11">
        <f t="shared" si="3"/>
        <v>1</v>
      </c>
      <c r="P11" s="15">
        <f t="shared" si="4"/>
        <v>1</v>
      </c>
    </row>
    <row r="12" spans="2:16" x14ac:dyDescent="0.25">
      <c r="I12" s="10">
        <v>1</v>
      </c>
      <c r="J12" s="10">
        <v>1</v>
      </c>
      <c r="K12">
        <v>0</v>
      </c>
      <c r="L12">
        <f t="shared" si="0"/>
        <v>1</v>
      </c>
      <c r="M12">
        <f t="shared" si="1"/>
        <v>0</v>
      </c>
      <c r="N12">
        <f t="shared" si="2"/>
        <v>0</v>
      </c>
      <c r="O12">
        <f t="shared" si="3"/>
        <v>1</v>
      </c>
      <c r="P12" s="15">
        <f t="shared" si="4"/>
        <v>1</v>
      </c>
    </row>
    <row r="13" spans="2:16" x14ac:dyDescent="0.25">
      <c r="B13" t="s">
        <v>73</v>
      </c>
      <c r="I13" s="10">
        <v>1</v>
      </c>
      <c r="J13" s="10">
        <v>1</v>
      </c>
      <c r="K13">
        <v>0</v>
      </c>
      <c r="L13">
        <f t="shared" si="0"/>
        <v>1</v>
      </c>
      <c r="M13">
        <f t="shared" si="1"/>
        <v>0</v>
      </c>
      <c r="N13">
        <f t="shared" si="2"/>
        <v>0</v>
      </c>
      <c r="O13">
        <f t="shared" si="3"/>
        <v>1</v>
      </c>
      <c r="P13" s="15">
        <f t="shared" si="4"/>
        <v>1</v>
      </c>
    </row>
    <row r="14" spans="2:16" x14ac:dyDescent="0.25">
      <c r="B14" t="s">
        <v>74</v>
      </c>
    </row>
    <row r="16" spans="2:16" x14ac:dyDescent="0.25">
      <c r="B16" t="s">
        <v>75</v>
      </c>
    </row>
    <row r="17" spans="2:2" x14ac:dyDescent="0.25">
      <c r="B17" t="s">
        <v>76</v>
      </c>
    </row>
    <row r="19" spans="2:2" x14ac:dyDescent="0.25">
      <c r="B19" t="s">
        <v>77</v>
      </c>
    </row>
    <row r="20" spans="2:2" x14ac:dyDescent="0.25">
      <c r="B20" t="s">
        <v>78</v>
      </c>
    </row>
    <row r="22" spans="2:2" x14ac:dyDescent="0.25">
      <c r="B22" t="s">
        <v>79</v>
      </c>
    </row>
    <row r="23" spans="2:2" x14ac:dyDescent="0.25">
      <c r="B23" t="s">
        <v>80</v>
      </c>
    </row>
    <row r="25" spans="2:2" x14ac:dyDescent="0.25">
      <c r="B25" t="s">
        <v>81</v>
      </c>
    </row>
    <row r="26" spans="2:2" x14ac:dyDescent="0.25">
      <c r="B26" t="s">
        <v>82</v>
      </c>
    </row>
    <row r="28" spans="2:2" x14ac:dyDescent="0.25">
      <c r="B28" t="s">
        <v>83</v>
      </c>
    </row>
    <row r="29" spans="2:2" x14ac:dyDescent="0.25">
      <c r="B29" t="s">
        <v>84</v>
      </c>
    </row>
    <row r="31" spans="2:2" x14ac:dyDescent="0.25">
      <c r="B31">
        <v>1</v>
      </c>
    </row>
    <row r="33" spans="2:2" x14ac:dyDescent="0.25">
      <c r="B33" t="s">
        <v>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1C75-60F0-4498-9122-65A02E675870}">
  <dimension ref="B3:T12"/>
  <sheetViews>
    <sheetView topLeftCell="B1" workbookViewId="0">
      <selection activeCell="L3" activeCellId="2" sqref="I3:J11 Q3:Q11 L3:L11"/>
    </sheetView>
  </sheetViews>
  <sheetFormatPr defaultRowHeight="15" x14ac:dyDescent="0.25"/>
  <sheetData>
    <row r="3" spans="2:20" x14ac:dyDescent="0.25">
      <c r="I3" s="11" t="s">
        <v>46</v>
      </c>
      <c r="J3" s="11" t="s">
        <v>44</v>
      </c>
      <c r="K3" s="12" t="s">
        <v>65</v>
      </c>
      <c r="L3" s="7" t="s">
        <v>36</v>
      </c>
      <c r="M3" s="7" t="s">
        <v>90</v>
      </c>
      <c r="N3" s="7" t="s">
        <v>92</v>
      </c>
      <c r="O3" s="7" t="s">
        <v>189</v>
      </c>
      <c r="P3" s="6"/>
      <c r="Q3" s="7" t="s">
        <v>91</v>
      </c>
      <c r="R3" s="7" t="s">
        <v>93</v>
      </c>
      <c r="S3" s="7" t="s">
        <v>89</v>
      </c>
      <c r="T3" s="7" t="s">
        <v>94</v>
      </c>
    </row>
    <row r="4" spans="2:20" x14ac:dyDescent="0.25">
      <c r="I4" s="9">
        <v>0</v>
      </c>
      <c r="J4" s="9">
        <v>0</v>
      </c>
      <c r="K4" s="10">
        <v>0</v>
      </c>
      <c r="L4">
        <f>IF(NOT(J4),1,0)</f>
        <v>1</v>
      </c>
      <c r="M4">
        <f>IF(NOT(K4),1,0)</f>
        <v>1</v>
      </c>
      <c r="N4">
        <f>IF(OR(I4,L4,M4),1,0)</f>
        <v>1</v>
      </c>
      <c r="O4">
        <f>IF(NOT(N4),1,0)</f>
        <v>0</v>
      </c>
      <c r="Q4">
        <f>IF(NOT(I4),1,0)</f>
        <v>1</v>
      </c>
      <c r="R4">
        <f>IF(OR(J4,K4),1,0)</f>
        <v>0</v>
      </c>
      <c r="S4">
        <f>IF(OR(Q4,R4),1,0)</f>
        <v>1</v>
      </c>
      <c r="T4">
        <f>IF(S4=O4,1,0)</f>
        <v>0</v>
      </c>
    </row>
    <row r="5" spans="2:20" x14ac:dyDescent="0.25">
      <c r="B5" t="s">
        <v>86</v>
      </c>
      <c r="I5" s="9">
        <v>0</v>
      </c>
      <c r="J5" s="9">
        <v>0</v>
      </c>
      <c r="K5" s="10">
        <v>1</v>
      </c>
      <c r="L5">
        <f t="shared" ref="L5:L11" si="0">IF(NOT(J5),1,0)</f>
        <v>1</v>
      </c>
      <c r="M5">
        <f t="shared" ref="M5:M11" si="1">IF(NOT(K5),1,0)</f>
        <v>0</v>
      </c>
      <c r="N5">
        <f t="shared" ref="N5:N11" si="2">IF(OR(I5,L5,M5),1,0)</f>
        <v>1</v>
      </c>
      <c r="O5">
        <f t="shared" ref="O5:O11" si="3">IF(NOT(N5),1,0)</f>
        <v>0</v>
      </c>
      <c r="Q5">
        <f t="shared" ref="Q5:Q11" si="4">IF(NOT(I5),1,0)</f>
        <v>1</v>
      </c>
      <c r="R5">
        <f t="shared" ref="R5:R11" si="5">IF(OR(J5,K5),1,0)</f>
        <v>1</v>
      </c>
      <c r="S5">
        <f t="shared" ref="S5:S11" si="6">IF(OR(Q5,R5),1,0)</f>
        <v>1</v>
      </c>
      <c r="T5">
        <f t="shared" ref="T5:T11" si="7">IF(S5=O5,1,0)</f>
        <v>0</v>
      </c>
    </row>
    <row r="6" spans="2:20" x14ac:dyDescent="0.25">
      <c r="I6" s="9">
        <v>0</v>
      </c>
      <c r="J6" s="9">
        <v>1</v>
      </c>
      <c r="K6" s="10">
        <v>0</v>
      </c>
      <c r="L6">
        <f t="shared" si="0"/>
        <v>0</v>
      </c>
      <c r="M6">
        <f t="shared" si="1"/>
        <v>1</v>
      </c>
      <c r="N6">
        <f t="shared" si="2"/>
        <v>1</v>
      </c>
      <c r="O6">
        <f t="shared" si="3"/>
        <v>0</v>
      </c>
      <c r="Q6">
        <f t="shared" si="4"/>
        <v>1</v>
      </c>
      <c r="R6">
        <f t="shared" si="5"/>
        <v>1</v>
      </c>
      <c r="S6">
        <f t="shared" si="6"/>
        <v>1</v>
      </c>
      <c r="T6">
        <f t="shared" si="7"/>
        <v>0</v>
      </c>
    </row>
    <row r="7" spans="2:20" x14ac:dyDescent="0.25">
      <c r="B7" t="s">
        <v>87</v>
      </c>
      <c r="I7" s="9">
        <v>0</v>
      </c>
      <c r="J7" s="9">
        <v>1</v>
      </c>
      <c r="K7" s="10">
        <v>1</v>
      </c>
      <c r="L7">
        <f t="shared" si="0"/>
        <v>0</v>
      </c>
      <c r="M7">
        <f t="shared" si="1"/>
        <v>0</v>
      </c>
      <c r="N7">
        <f t="shared" si="2"/>
        <v>0</v>
      </c>
      <c r="O7">
        <f t="shared" si="3"/>
        <v>1</v>
      </c>
      <c r="Q7">
        <f t="shared" si="4"/>
        <v>1</v>
      </c>
      <c r="R7">
        <f t="shared" si="5"/>
        <v>1</v>
      </c>
      <c r="S7">
        <f t="shared" si="6"/>
        <v>1</v>
      </c>
      <c r="T7">
        <f t="shared" si="7"/>
        <v>1</v>
      </c>
    </row>
    <row r="8" spans="2:20" x14ac:dyDescent="0.25">
      <c r="B8" t="s">
        <v>88</v>
      </c>
      <c r="I8" s="10">
        <v>1</v>
      </c>
      <c r="J8" s="10">
        <v>0</v>
      </c>
      <c r="K8" s="10">
        <v>0</v>
      </c>
      <c r="L8">
        <f t="shared" si="0"/>
        <v>1</v>
      </c>
      <c r="M8">
        <f t="shared" si="1"/>
        <v>1</v>
      </c>
      <c r="N8">
        <f t="shared" si="2"/>
        <v>1</v>
      </c>
      <c r="O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7"/>
        <v>1</v>
      </c>
    </row>
    <row r="9" spans="2:20" x14ac:dyDescent="0.25">
      <c r="I9" s="10">
        <v>1</v>
      </c>
      <c r="J9" s="10">
        <v>0</v>
      </c>
      <c r="K9" s="10">
        <v>1</v>
      </c>
      <c r="L9">
        <f t="shared" si="0"/>
        <v>1</v>
      </c>
      <c r="M9">
        <f t="shared" si="1"/>
        <v>0</v>
      </c>
      <c r="N9">
        <f t="shared" si="2"/>
        <v>1</v>
      </c>
      <c r="O9">
        <f t="shared" si="3"/>
        <v>0</v>
      </c>
      <c r="Q9">
        <f t="shared" si="4"/>
        <v>0</v>
      </c>
      <c r="R9">
        <f t="shared" si="5"/>
        <v>1</v>
      </c>
      <c r="S9">
        <f t="shared" si="6"/>
        <v>1</v>
      </c>
      <c r="T9">
        <f t="shared" si="7"/>
        <v>0</v>
      </c>
    </row>
    <row r="10" spans="2:20" x14ac:dyDescent="0.25">
      <c r="B10" t="s">
        <v>89</v>
      </c>
      <c r="I10" s="10">
        <v>1</v>
      </c>
      <c r="J10" s="10">
        <v>1</v>
      </c>
      <c r="K10" s="10">
        <v>0</v>
      </c>
      <c r="L10">
        <f t="shared" si="0"/>
        <v>0</v>
      </c>
      <c r="M10">
        <f t="shared" si="1"/>
        <v>1</v>
      </c>
      <c r="N10">
        <f t="shared" si="2"/>
        <v>1</v>
      </c>
      <c r="O10">
        <f t="shared" si="3"/>
        <v>0</v>
      </c>
      <c r="Q10">
        <f t="shared" si="4"/>
        <v>0</v>
      </c>
      <c r="R10">
        <f t="shared" si="5"/>
        <v>1</v>
      </c>
      <c r="S10">
        <f t="shared" si="6"/>
        <v>1</v>
      </c>
      <c r="T10">
        <f t="shared" si="7"/>
        <v>0</v>
      </c>
    </row>
    <row r="11" spans="2:20" x14ac:dyDescent="0.25">
      <c r="I11" s="10">
        <v>1</v>
      </c>
      <c r="J11" s="10">
        <v>1</v>
      </c>
      <c r="K11" s="10">
        <v>1</v>
      </c>
      <c r="L11">
        <f t="shared" si="0"/>
        <v>0</v>
      </c>
      <c r="M11">
        <f t="shared" si="1"/>
        <v>0</v>
      </c>
      <c r="N11">
        <f t="shared" si="2"/>
        <v>1</v>
      </c>
      <c r="O11">
        <f t="shared" si="3"/>
        <v>0</v>
      </c>
      <c r="Q11">
        <f t="shared" si="4"/>
        <v>0</v>
      </c>
      <c r="R11">
        <f t="shared" si="5"/>
        <v>1</v>
      </c>
      <c r="S11">
        <f t="shared" si="6"/>
        <v>1</v>
      </c>
      <c r="T11">
        <f t="shared" si="7"/>
        <v>0</v>
      </c>
    </row>
    <row r="12" spans="2:20" x14ac:dyDescent="0.25">
      <c r="B12" t="s">
        <v>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937-7E09-4CB4-B172-DA8CEFDC3F51}">
  <dimension ref="B3:S39"/>
  <sheetViews>
    <sheetView topLeftCell="B1" zoomScaleNormal="100" workbookViewId="0">
      <selection activeCell="L3" activeCellId="1" sqref="H3:J11 L3:L11"/>
    </sheetView>
  </sheetViews>
  <sheetFormatPr defaultRowHeight="15" x14ac:dyDescent="0.25"/>
  <cols>
    <col min="16" max="16" width="20.7109375" customWidth="1"/>
  </cols>
  <sheetData>
    <row r="3" spans="2:19" x14ac:dyDescent="0.25">
      <c r="H3" s="11" t="s">
        <v>46</v>
      </c>
      <c r="I3" s="11" t="s">
        <v>44</v>
      </c>
      <c r="J3" s="12" t="s">
        <v>65</v>
      </c>
      <c r="K3" s="7" t="s">
        <v>91</v>
      </c>
      <c r="L3" s="7" t="s">
        <v>36</v>
      </c>
      <c r="M3" s="7" t="s">
        <v>118</v>
      </c>
      <c r="N3" s="7" t="s">
        <v>119</v>
      </c>
      <c r="O3" s="7" t="s">
        <v>120</v>
      </c>
      <c r="P3" s="7" t="s">
        <v>121</v>
      </c>
      <c r="R3" s="7" t="s">
        <v>122</v>
      </c>
      <c r="S3" s="7" t="s">
        <v>123</v>
      </c>
    </row>
    <row r="4" spans="2:19" x14ac:dyDescent="0.25">
      <c r="H4" s="9">
        <v>0</v>
      </c>
      <c r="I4" s="9">
        <v>0</v>
      </c>
      <c r="J4" s="10">
        <v>0</v>
      </c>
      <c r="K4">
        <v>1</v>
      </c>
      <c r="L4">
        <v>1</v>
      </c>
      <c r="M4">
        <f>IF(OR(H4,I4),1,0)</f>
        <v>0</v>
      </c>
      <c r="N4">
        <f>IF(OR(K4,I4),1,0)</f>
        <v>1</v>
      </c>
      <c r="O4">
        <f>IF(OR(K4,L4),1,0)</f>
        <v>1</v>
      </c>
      <c r="P4">
        <f>IF(AND(M4,N4,O4),1,0)</f>
        <v>0</v>
      </c>
      <c r="R4">
        <f>IF(AND(I4,K4),1,0)</f>
        <v>0</v>
      </c>
      <c r="S4">
        <f>IF(P4=R4,1,0)</f>
        <v>1</v>
      </c>
    </row>
    <row r="5" spans="2:19" x14ac:dyDescent="0.25">
      <c r="B5" t="s">
        <v>95</v>
      </c>
      <c r="H5" s="9">
        <v>0</v>
      </c>
      <c r="I5" s="9">
        <v>0</v>
      </c>
      <c r="J5" s="10">
        <v>1</v>
      </c>
      <c r="K5">
        <v>1</v>
      </c>
      <c r="L5">
        <v>1</v>
      </c>
      <c r="M5">
        <f t="shared" ref="M5:M11" si="0">IF(OR(H5,I5),1,0)</f>
        <v>0</v>
      </c>
      <c r="N5">
        <f t="shared" ref="N5:N11" si="1">IF(OR(K5,I5),1,0)</f>
        <v>1</v>
      </c>
      <c r="O5">
        <f t="shared" ref="O5:O11" si="2">IF(OR(K5,L5),1,0)</f>
        <v>1</v>
      </c>
      <c r="P5">
        <f t="shared" ref="P5:P11" si="3">IF(AND(M5,N5,O5),1,0)</f>
        <v>0</v>
      </c>
      <c r="R5">
        <f t="shared" ref="R5:R11" si="4">IF(AND(I5,K5),1,0)</f>
        <v>0</v>
      </c>
      <c r="S5">
        <f t="shared" ref="S5:S11" si="5">IF(P5=R5,1,0)</f>
        <v>1</v>
      </c>
    </row>
    <row r="6" spans="2:19" x14ac:dyDescent="0.25">
      <c r="H6" s="9">
        <v>0</v>
      </c>
      <c r="I6" s="9">
        <v>1</v>
      </c>
      <c r="J6" s="10">
        <v>0</v>
      </c>
      <c r="K6">
        <v>1</v>
      </c>
      <c r="L6">
        <v>0</v>
      </c>
      <c r="M6">
        <f t="shared" si="0"/>
        <v>1</v>
      </c>
      <c r="N6">
        <f t="shared" si="1"/>
        <v>1</v>
      </c>
      <c r="O6">
        <f t="shared" si="2"/>
        <v>1</v>
      </c>
      <c r="P6">
        <f t="shared" si="3"/>
        <v>1</v>
      </c>
      <c r="R6">
        <f t="shared" si="4"/>
        <v>1</v>
      </c>
      <c r="S6">
        <f t="shared" si="5"/>
        <v>1</v>
      </c>
    </row>
    <row r="7" spans="2:19" x14ac:dyDescent="0.25">
      <c r="B7" t="s">
        <v>96</v>
      </c>
      <c r="H7" s="9">
        <v>0</v>
      </c>
      <c r="I7" s="9">
        <v>1</v>
      </c>
      <c r="J7" s="10">
        <v>1</v>
      </c>
      <c r="K7">
        <v>1</v>
      </c>
      <c r="L7">
        <v>0</v>
      </c>
      <c r="M7">
        <f t="shared" si="0"/>
        <v>1</v>
      </c>
      <c r="N7">
        <f t="shared" si="1"/>
        <v>1</v>
      </c>
      <c r="O7">
        <f t="shared" si="2"/>
        <v>1</v>
      </c>
      <c r="P7">
        <f t="shared" si="3"/>
        <v>1</v>
      </c>
      <c r="R7">
        <f t="shared" si="4"/>
        <v>1</v>
      </c>
      <c r="S7">
        <f t="shared" si="5"/>
        <v>1</v>
      </c>
    </row>
    <row r="8" spans="2:19" x14ac:dyDescent="0.25">
      <c r="B8" t="s">
        <v>97</v>
      </c>
      <c r="H8" s="10">
        <v>1</v>
      </c>
      <c r="I8" s="10">
        <v>0</v>
      </c>
      <c r="J8" s="10">
        <v>0</v>
      </c>
      <c r="K8">
        <v>0</v>
      </c>
      <c r="L8">
        <v>1</v>
      </c>
      <c r="M8">
        <f t="shared" si="0"/>
        <v>1</v>
      </c>
      <c r="N8">
        <f t="shared" si="1"/>
        <v>0</v>
      </c>
      <c r="O8">
        <f t="shared" si="2"/>
        <v>1</v>
      </c>
      <c r="P8">
        <f t="shared" si="3"/>
        <v>0</v>
      </c>
      <c r="R8">
        <f t="shared" si="4"/>
        <v>0</v>
      </c>
      <c r="S8">
        <f t="shared" si="5"/>
        <v>1</v>
      </c>
    </row>
    <row r="9" spans="2:19" x14ac:dyDescent="0.25">
      <c r="H9" s="10">
        <v>1</v>
      </c>
      <c r="I9" s="10">
        <v>0</v>
      </c>
      <c r="J9" s="10">
        <v>1</v>
      </c>
      <c r="K9">
        <v>0</v>
      </c>
      <c r="L9">
        <v>1</v>
      </c>
      <c r="M9">
        <f t="shared" si="0"/>
        <v>1</v>
      </c>
      <c r="N9">
        <f t="shared" si="1"/>
        <v>0</v>
      </c>
      <c r="O9">
        <f t="shared" si="2"/>
        <v>1</v>
      </c>
      <c r="P9">
        <f t="shared" si="3"/>
        <v>0</v>
      </c>
      <c r="R9">
        <f t="shared" si="4"/>
        <v>0</v>
      </c>
      <c r="S9">
        <f t="shared" si="5"/>
        <v>1</v>
      </c>
    </row>
    <row r="10" spans="2:19" x14ac:dyDescent="0.25">
      <c r="B10" t="s">
        <v>98</v>
      </c>
      <c r="H10" s="10">
        <v>1</v>
      </c>
      <c r="I10" s="10">
        <v>1</v>
      </c>
      <c r="J10" s="10">
        <v>0</v>
      </c>
      <c r="K10">
        <v>0</v>
      </c>
      <c r="L10">
        <v>0</v>
      </c>
      <c r="M10">
        <f t="shared" si="0"/>
        <v>1</v>
      </c>
      <c r="N10">
        <f t="shared" si="1"/>
        <v>1</v>
      </c>
      <c r="O10">
        <f t="shared" si="2"/>
        <v>0</v>
      </c>
      <c r="P10">
        <f t="shared" si="3"/>
        <v>0</v>
      </c>
      <c r="R10">
        <f t="shared" si="4"/>
        <v>0</v>
      </c>
      <c r="S10">
        <f t="shared" si="5"/>
        <v>1</v>
      </c>
    </row>
    <row r="11" spans="2:19" x14ac:dyDescent="0.25">
      <c r="B11" t="s">
        <v>99</v>
      </c>
      <c r="H11" s="10">
        <v>1</v>
      </c>
      <c r="I11" s="10">
        <v>1</v>
      </c>
      <c r="J11" s="10">
        <v>1</v>
      </c>
      <c r="K11">
        <v>0</v>
      </c>
      <c r="L11">
        <v>0</v>
      </c>
      <c r="M11">
        <f t="shared" si="0"/>
        <v>1</v>
      </c>
      <c r="N11">
        <f t="shared" si="1"/>
        <v>1</v>
      </c>
      <c r="O11">
        <f t="shared" si="2"/>
        <v>0</v>
      </c>
      <c r="P11">
        <f t="shared" si="3"/>
        <v>0</v>
      </c>
      <c r="R11">
        <f t="shared" si="4"/>
        <v>0</v>
      </c>
      <c r="S11">
        <f t="shared" si="5"/>
        <v>1</v>
      </c>
    </row>
    <row r="13" spans="2:19" x14ac:dyDescent="0.25">
      <c r="B13" t="s">
        <v>100</v>
      </c>
    </row>
    <row r="14" spans="2:19" x14ac:dyDescent="0.25">
      <c r="B14" s="2" t="s">
        <v>101</v>
      </c>
    </row>
    <row r="16" spans="2:19" x14ac:dyDescent="0.25">
      <c r="B16" t="s">
        <v>102</v>
      </c>
    </row>
    <row r="17" spans="2:2" x14ac:dyDescent="0.25">
      <c r="B17" t="s">
        <v>103</v>
      </c>
    </row>
    <row r="19" spans="2:2" x14ac:dyDescent="0.25">
      <c r="B19" t="s">
        <v>104</v>
      </c>
    </row>
    <row r="20" spans="2:2" x14ac:dyDescent="0.25">
      <c r="B20" t="s">
        <v>105</v>
      </c>
    </row>
    <row r="22" spans="2:2" x14ac:dyDescent="0.25">
      <c r="B22" t="s">
        <v>106</v>
      </c>
    </row>
    <row r="23" spans="2:2" x14ac:dyDescent="0.25">
      <c r="B23" t="s">
        <v>107</v>
      </c>
    </row>
    <row r="25" spans="2:2" x14ac:dyDescent="0.25">
      <c r="B25" t="s">
        <v>108</v>
      </c>
    </row>
    <row r="26" spans="2:2" x14ac:dyDescent="0.25">
      <c r="B26" t="s">
        <v>109</v>
      </c>
    </row>
    <row r="28" spans="2:2" x14ac:dyDescent="0.25">
      <c r="B28" t="s">
        <v>110</v>
      </c>
    </row>
    <row r="29" spans="2:2" x14ac:dyDescent="0.25">
      <c r="B29" t="s">
        <v>111</v>
      </c>
    </row>
    <row r="31" spans="2:2" x14ac:dyDescent="0.25">
      <c r="B31" t="s">
        <v>112</v>
      </c>
    </row>
    <row r="32" spans="2:2" x14ac:dyDescent="0.25">
      <c r="B32" t="s">
        <v>113</v>
      </c>
    </row>
    <row r="34" spans="2:2" x14ac:dyDescent="0.25">
      <c r="B34" t="s">
        <v>114</v>
      </c>
    </row>
    <row r="35" spans="2:2" x14ac:dyDescent="0.25">
      <c r="B35" t="s">
        <v>115</v>
      </c>
    </row>
    <row r="37" spans="2:2" x14ac:dyDescent="0.25">
      <c r="B37" t="s">
        <v>116</v>
      </c>
    </row>
    <row r="39" spans="2:2" x14ac:dyDescent="0.25">
      <c r="B39" t="s">
        <v>117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5BBE-42A1-4B09-82EE-8CC5EAF02C91}">
  <dimension ref="B4:O15"/>
  <sheetViews>
    <sheetView workbookViewId="0">
      <selection activeCell="H4" sqref="H4:J12"/>
    </sheetView>
  </sheetViews>
  <sheetFormatPr defaultRowHeight="15" x14ac:dyDescent="0.25"/>
  <sheetData>
    <row r="4" spans="2:15" x14ac:dyDescent="0.25">
      <c r="H4" s="11" t="s">
        <v>46</v>
      </c>
      <c r="I4" s="11" t="s">
        <v>44</v>
      </c>
      <c r="J4" s="12" t="s">
        <v>65</v>
      </c>
      <c r="K4" s="7" t="s">
        <v>36</v>
      </c>
      <c r="L4" s="7" t="s">
        <v>118</v>
      </c>
      <c r="M4" s="14" t="s">
        <v>40</v>
      </c>
      <c r="N4" s="14" t="s">
        <v>130</v>
      </c>
      <c r="O4" s="14" t="s">
        <v>131</v>
      </c>
    </row>
    <row r="5" spans="2:15" x14ac:dyDescent="0.25">
      <c r="B5" t="s">
        <v>124</v>
      </c>
      <c r="H5" s="9">
        <v>0</v>
      </c>
      <c r="I5" s="9">
        <v>0</v>
      </c>
      <c r="J5" s="10">
        <v>0</v>
      </c>
      <c r="K5">
        <v>1</v>
      </c>
      <c r="L5">
        <f>IF(OR(H5,I5),1,0)</f>
        <v>0</v>
      </c>
      <c r="M5">
        <f>IF(NOT(L5),1,0)</f>
        <v>1</v>
      </c>
      <c r="N5">
        <f>IF(AND(H5,K5),1,0)</f>
        <v>0</v>
      </c>
      <c r="O5">
        <f>IF(AND(M5,N5),1,0)</f>
        <v>0</v>
      </c>
    </row>
    <row r="6" spans="2:15" x14ac:dyDescent="0.25">
      <c r="H6" s="9">
        <v>0</v>
      </c>
      <c r="I6" s="9">
        <v>0</v>
      </c>
      <c r="J6" s="10">
        <v>1</v>
      </c>
      <c r="K6">
        <v>1</v>
      </c>
      <c r="L6">
        <f t="shared" ref="L6:L12" si="0">IF(OR(H6,I6),1,0)</f>
        <v>0</v>
      </c>
      <c r="M6">
        <f t="shared" ref="M6:M12" si="1">IF(NOT(L6),1,0)</f>
        <v>1</v>
      </c>
      <c r="N6">
        <f t="shared" ref="N6:N12" si="2">IF(AND(H6,K6),1,0)</f>
        <v>0</v>
      </c>
      <c r="O6">
        <f t="shared" ref="O6:O12" si="3">IF(AND(M6,N6),1,0)</f>
        <v>0</v>
      </c>
    </row>
    <row r="7" spans="2:15" x14ac:dyDescent="0.25">
      <c r="B7" s="13" t="s">
        <v>125</v>
      </c>
      <c r="H7" s="9">
        <v>0</v>
      </c>
      <c r="I7" s="9">
        <v>1</v>
      </c>
      <c r="J7" s="10">
        <v>0</v>
      </c>
      <c r="K7">
        <v>0</v>
      </c>
      <c r="L7">
        <f t="shared" si="0"/>
        <v>1</v>
      </c>
      <c r="M7">
        <f t="shared" si="1"/>
        <v>0</v>
      </c>
      <c r="N7">
        <f t="shared" si="2"/>
        <v>0</v>
      </c>
      <c r="O7">
        <f t="shared" si="3"/>
        <v>0</v>
      </c>
    </row>
    <row r="8" spans="2:15" x14ac:dyDescent="0.25">
      <c r="B8" t="s">
        <v>126</v>
      </c>
      <c r="H8" s="9">
        <v>0</v>
      </c>
      <c r="I8" s="9">
        <v>1</v>
      </c>
      <c r="J8" s="10">
        <v>1</v>
      </c>
      <c r="K8">
        <v>0</v>
      </c>
      <c r="L8">
        <f t="shared" si="0"/>
        <v>1</v>
      </c>
      <c r="M8">
        <f t="shared" si="1"/>
        <v>0</v>
      </c>
      <c r="N8">
        <f t="shared" si="2"/>
        <v>0</v>
      </c>
      <c r="O8">
        <f t="shared" si="3"/>
        <v>0</v>
      </c>
    </row>
    <row r="9" spans="2:15" x14ac:dyDescent="0.25">
      <c r="H9" s="10">
        <v>1</v>
      </c>
      <c r="I9" s="10">
        <v>0</v>
      </c>
      <c r="J9" s="10">
        <v>0</v>
      </c>
      <c r="K9">
        <v>1</v>
      </c>
      <c r="L9">
        <f t="shared" si="0"/>
        <v>1</v>
      </c>
      <c r="M9">
        <f t="shared" si="1"/>
        <v>0</v>
      </c>
      <c r="N9">
        <f t="shared" si="2"/>
        <v>1</v>
      </c>
      <c r="O9">
        <f t="shared" si="3"/>
        <v>0</v>
      </c>
    </row>
    <row r="10" spans="2:15" x14ac:dyDescent="0.25">
      <c r="B10" t="s">
        <v>127</v>
      </c>
      <c r="H10" s="10">
        <v>1</v>
      </c>
      <c r="I10" s="10">
        <v>0</v>
      </c>
      <c r="J10" s="10">
        <v>1</v>
      </c>
      <c r="K10">
        <v>1</v>
      </c>
      <c r="L10">
        <f t="shared" si="0"/>
        <v>1</v>
      </c>
      <c r="M10">
        <f t="shared" si="1"/>
        <v>0</v>
      </c>
      <c r="N10">
        <f t="shared" si="2"/>
        <v>1</v>
      </c>
      <c r="O10">
        <f t="shared" si="3"/>
        <v>0</v>
      </c>
    </row>
    <row r="11" spans="2:15" x14ac:dyDescent="0.25">
      <c r="B11" t="s">
        <v>128</v>
      </c>
      <c r="H11" s="10">
        <v>1</v>
      </c>
      <c r="I11" s="10">
        <v>1</v>
      </c>
      <c r="J11" s="10">
        <v>0</v>
      </c>
      <c r="K11">
        <v>0</v>
      </c>
      <c r="L11">
        <f t="shared" si="0"/>
        <v>1</v>
      </c>
      <c r="M11">
        <f t="shared" si="1"/>
        <v>0</v>
      </c>
      <c r="N11">
        <f t="shared" si="2"/>
        <v>0</v>
      </c>
      <c r="O11">
        <f t="shared" si="3"/>
        <v>0</v>
      </c>
    </row>
    <row r="12" spans="2:15" x14ac:dyDescent="0.25">
      <c r="H12" s="10">
        <v>1</v>
      </c>
      <c r="I12" s="10">
        <v>1</v>
      </c>
      <c r="J12" s="10">
        <v>1</v>
      </c>
      <c r="K12">
        <v>0</v>
      </c>
      <c r="L12">
        <f t="shared" si="0"/>
        <v>1</v>
      </c>
      <c r="M12">
        <f t="shared" si="1"/>
        <v>0</v>
      </c>
      <c r="N12">
        <f t="shared" si="2"/>
        <v>0</v>
      </c>
      <c r="O12">
        <f t="shared" si="3"/>
        <v>0</v>
      </c>
    </row>
    <row r="13" spans="2:15" x14ac:dyDescent="0.25">
      <c r="B13" t="s">
        <v>129</v>
      </c>
    </row>
    <row r="15" spans="2:15" x14ac:dyDescent="0.25">
      <c r="B1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7DB6-15C4-4578-9364-ECCD5011E9DA}">
  <dimension ref="B3:W19"/>
  <sheetViews>
    <sheetView topLeftCell="F1" workbookViewId="0">
      <selection activeCell="U4" activeCellId="1" sqref="P4:P12 U4:U12"/>
    </sheetView>
  </sheetViews>
  <sheetFormatPr defaultRowHeight="15" x14ac:dyDescent="0.25"/>
  <cols>
    <col min="20" max="20" width="10.42578125" customWidth="1"/>
    <col min="23" max="23" width="27.140625" customWidth="1"/>
  </cols>
  <sheetData>
    <row r="3" spans="2:23" x14ac:dyDescent="0.25">
      <c r="H3" s="6"/>
    </row>
    <row r="4" spans="2:23" x14ac:dyDescent="0.25">
      <c r="I4" s="11" t="s">
        <v>46</v>
      </c>
      <c r="J4" s="11" t="s">
        <v>44</v>
      </c>
      <c r="K4" s="12" t="s">
        <v>65</v>
      </c>
      <c r="L4" s="7" t="s">
        <v>142</v>
      </c>
      <c r="M4" s="7" t="s">
        <v>143</v>
      </c>
      <c r="N4" s="7" t="s">
        <v>144</v>
      </c>
      <c r="O4" s="7" t="s">
        <v>145</v>
      </c>
      <c r="P4" s="7" t="s">
        <v>146</v>
      </c>
      <c r="Q4" s="7" t="s">
        <v>147</v>
      </c>
      <c r="R4" s="7" t="s">
        <v>148</v>
      </c>
      <c r="S4" s="7" t="s">
        <v>149</v>
      </c>
      <c r="U4" s="7" t="s">
        <v>151</v>
      </c>
      <c r="V4" s="7" t="s">
        <v>150</v>
      </c>
      <c r="W4" s="7" t="s">
        <v>152</v>
      </c>
    </row>
    <row r="5" spans="2:23" x14ac:dyDescent="0.25">
      <c r="B5" s="13" t="s">
        <v>132</v>
      </c>
      <c r="I5" s="9">
        <v>0</v>
      </c>
      <c r="J5" s="9">
        <v>0</v>
      </c>
      <c r="K5" s="10">
        <v>0</v>
      </c>
      <c r="L5">
        <f>IF(NOT(K5),1,0)</f>
        <v>1</v>
      </c>
      <c r="M5">
        <f>IF(AND(J5,L5),1,0)</f>
        <v>0</v>
      </c>
      <c r="N5">
        <f>IF(NOT(M5),1,0)</f>
        <v>1</v>
      </c>
      <c r="O5">
        <f>IF(OR(I5,N5),1,0)</f>
        <v>1</v>
      </c>
      <c r="P5">
        <f>IF(NOT(I5),1,0)</f>
        <v>1</v>
      </c>
      <c r="Q5">
        <f>IF(OR(P5,J5,L5),1,0)</f>
        <v>1</v>
      </c>
      <c r="R5">
        <f>IF(NOT(Q5),1,0)</f>
        <v>0</v>
      </c>
      <c r="S5">
        <f>IF(OR(O5,R5),1,0)</f>
        <v>1</v>
      </c>
      <c r="U5">
        <f>IF(NOT(J5),1,0)</f>
        <v>1</v>
      </c>
      <c r="V5">
        <f>IF(OR(I5,U5,K5),1,0)</f>
        <v>1</v>
      </c>
      <c r="W5">
        <f>IF(S5=V5,1,0)</f>
        <v>1</v>
      </c>
    </row>
    <row r="6" spans="2:23" x14ac:dyDescent="0.25">
      <c r="I6" s="9">
        <v>0</v>
      </c>
      <c r="J6" s="9">
        <v>0</v>
      </c>
      <c r="K6" s="10">
        <v>1</v>
      </c>
      <c r="L6">
        <f t="shared" ref="L6:L12" si="0">IF(NOT(K6),1,0)</f>
        <v>0</v>
      </c>
      <c r="M6">
        <f t="shared" ref="M6:M12" si="1">IF(AND(J6,L6),1,0)</f>
        <v>0</v>
      </c>
      <c r="N6">
        <f t="shared" ref="N6:N12" si="2">IF(NOT(M6),1,0)</f>
        <v>1</v>
      </c>
      <c r="O6">
        <f t="shared" ref="O6:O12" si="3">IF(OR(I6,N6),1,0)</f>
        <v>1</v>
      </c>
      <c r="P6">
        <f t="shared" ref="P6:P12" si="4">IF(NOT(I6),1,0)</f>
        <v>1</v>
      </c>
      <c r="Q6">
        <f t="shared" ref="Q6:Q12" si="5">IF(OR(P6,J6,L6),1,0)</f>
        <v>1</v>
      </c>
      <c r="R6">
        <f t="shared" ref="R6:R12" si="6">IF(NOT(Q6),1,0)</f>
        <v>0</v>
      </c>
      <c r="S6">
        <f t="shared" ref="S6:S12" si="7">IF(OR(O6,R6),1,0)</f>
        <v>1</v>
      </c>
      <c r="U6">
        <f t="shared" ref="U6:U12" si="8">IF(NOT(J6),1,0)</f>
        <v>1</v>
      </c>
      <c r="V6">
        <f t="shared" ref="V6:V12" si="9">IF(OR(I6,U6,K6),1,0)</f>
        <v>1</v>
      </c>
      <c r="W6">
        <f t="shared" ref="W6:W12" si="10">IF(S6=V6,1,0)</f>
        <v>1</v>
      </c>
    </row>
    <row r="7" spans="2:23" x14ac:dyDescent="0.25">
      <c r="B7" t="s">
        <v>134</v>
      </c>
      <c r="I7" s="9">
        <v>0</v>
      </c>
      <c r="J7" s="9">
        <v>1</v>
      </c>
      <c r="K7" s="10">
        <v>0</v>
      </c>
      <c r="L7">
        <f t="shared" si="0"/>
        <v>1</v>
      </c>
      <c r="M7">
        <f t="shared" si="1"/>
        <v>1</v>
      </c>
      <c r="N7">
        <f t="shared" si="2"/>
        <v>0</v>
      </c>
      <c r="O7">
        <f t="shared" si="3"/>
        <v>0</v>
      </c>
      <c r="P7">
        <f t="shared" si="4"/>
        <v>1</v>
      </c>
      <c r="Q7">
        <f t="shared" si="5"/>
        <v>1</v>
      </c>
      <c r="R7">
        <f t="shared" si="6"/>
        <v>0</v>
      </c>
      <c r="S7">
        <f t="shared" si="7"/>
        <v>0</v>
      </c>
      <c r="U7">
        <f t="shared" si="8"/>
        <v>0</v>
      </c>
      <c r="V7">
        <f t="shared" si="9"/>
        <v>0</v>
      </c>
      <c r="W7">
        <f t="shared" si="10"/>
        <v>1</v>
      </c>
    </row>
    <row r="8" spans="2:23" x14ac:dyDescent="0.25">
      <c r="B8" t="s">
        <v>133</v>
      </c>
      <c r="I8" s="9">
        <v>0</v>
      </c>
      <c r="J8" s="9">
        <v>1</v>
      </c>
      <c r="K8" s="10">
        <v>1</v>
      </c>
      <c r="L8">
        <f t="shared" si="0"/>
        <v>0</v>
      </c>
      <c r="M8">
        <f t="shared" si="1"/>
        <v>0</v>
      </c>
      <c r="N8">
        <f t="shared" si="2"/>
        <v>1</v>
      </c>
      <c r="O8">
        <f t="shared" si="3"/>
        <v>1</v>
      </c>
      <c r="P8">
        <f t="shared" si="4"/>
        <v>1</v>
      </c>
      <c r="Q8">
        <f t="shared" si="5"/>
        <v>1</v>
      </c>
      <c r="R8">
        <f t="shared" si="6"/>
        <v>0</v>
      </c>
      <c r="S8">
        <f t="shared" si="7"/>
        <v>1</v>
      </c>
      <c r="U8">
        <f t="shared" si="8"/>
        <v>0</v>
      </c>
      <c r="V8">
        <f t="shared" si="9"/>
        <v>1</v>
      </c>
      <c r="W8">
        <f t="shared" si="10"/>
        <v>1</v>
      </c>
    </row>
    <row r="9" spans="2:23" x14ac:dyDescent="0.25">
      <c r="I9" s="10">
        <v>1</v>
      </c>
      <c r="J9" s="10">
        <v>0</v>
      </c>
      <c r="K9" s="10">
        <v>0</v>
      </c>
      <c r="L9">
        <f t="shared" si="0"/>
        <v>1</v>
      </c>
      <c r="M9">
        <f t="shared" si="1"/>
        <v>0</v>
      </c>
      <c r="N9">
        <f t="shared" si="2"/>
        <v>1</v>
      </c>
      <c r="O9">
        <f t="shared" si="3"/>
        <v>1</v>
      </c>
      <c r="P9">
        <f t="shared" si="4"/>
        <v>0</v>
      </c>
      <c r="Q9">
        <f t="shared" si="5"/>
        <v>1</v>
      </c>
      <c r="R9">
        <f t="shared" si="6"/>
        <v>0</v>
      </c>
      <c r="S9">
        <f t="shared" si="7"/>
        <v>1</v>
      </c>
      <c r="U9">
        <f t="shared" si="8"/>
        <v>1</v>
      </c>
      <c r="V9">
        <f t="shared" si="9"/>
        <v>1</v>
      </c>
      <c r="W9">
        <f t="shared" si="10"/>
        <v>1</v>
      </c>
    </row>
    <row r="10" spans="2:23" x14ac:dyDescent="0.25">
      <c r="B10" t="s">
        <v>135</v>
      </c>
      <c r="I10" s="10">
        <v>1</v>
      </c>
      <c r="J10" s="10">
        <v>0</v>
      </c>
      <c r="K10" s="10">
        <v>1</v>
      </c>
      <c r="L10">
        <f t="shared" si="0"/>
        <v>0</v>
      </c>
      <c r="M10">
        <f t="shared" si="1"/>
        <v>0</v>
      </c>
      <c r="N10">
        <f t="shared" si="2"/>
        <v>1</v>
      </c>
      <c r="O10">
        <f t="shared" si="3"/>
        <v>1</v>
      </c>
      <c r="P10">
        <f t="shared" si="4"/>
        <v>0</v>
      </c>
      <c r="Q10">
        <f t="shared" si="5"/>
        <v>0</v>
      </c>
      <c r="R10">
        <f t="shared" si="6"/>
        <v>1</v>
      </c>
      <c r="S10">
        <f t="shared" si="7"/>
        <v>1</v>
      </c>
      <c r="U10">
        <f t="shared" si="8"/>
        <v>1</v>
      </c>
      <c r="V10">
        <f t="shared" si="9"/>
        <v>1</v>
      </c>
      <c r="W10">
        <f t="shared" si="10"/>
        <v>1</v>
      </c>
    </row>
    <row r="11" spans="2:23" x14ac:dyDescent="0.25">
      <c r="B11" t="s">
        <v>137</v>
      </c>
      <c r="I11" s="10">
        <v>1</v>
      </c>
      <c r="J11" s="10">
        <v>1</v>
      </c>
      <c r="K11" s="10">
        <v>0</v>
      </c>
      <c r="L11">
        <f t="shared" si="0"/>
        <v>1</v>
      </c>
      <c r="M11">
        <f t="shared" si="1"/>
        <v>1</v>
      </c>
      <c r="N11">
        <f t="shared" si="2"/>
        <v>0</v>
      </c>
      <c r="O11">
        <f t="shared" si="3"/>
        <v>1</v>
      </c>
      <c r="P11">
        <f t="shared" si="4"/>
        <v>0</v>
      </c>
      <c r="Q11">
        <f t="shared" si="5"/>
        <v>1</v>
      </c>
      <c r="R11">
        <f t="shared" si="6"/>
        <v>0</v>
      </c>
      <c r="S11">
        <f t="shared" si="7"/>
        <v>1</v>
      </c>
      <c r="U11">
        <f t="shared" si="8"/>
        <v>0</v>
      </c>
      <c r="V11">
        <f t="shared" si="9"/>
        <v>1</v>
      </c>
      <c r="W11">
        <f t="shared" si="10"/>
        <v>1</v>
      </c>
    </row>
    <row r="12" spans="2:23" x14ac:dyDescent="0.25">
      <c r="I12" s="10">
        <v>1</v>
      </c>
      <c r="J12" s="10">
        <v>1</v>
      </c>
      <c r="K12" s="10">
        <v>1</v>
      </c>
      <c r="L12">
        <f t="shared" si="0"/>
        <v>0</v>
      </c>
      <c r="M12">
        <f t="shared" si="1"/>
        <v>0</v>
      </c>
      <c r="N12">
        <f t="shared" si="2"/>
        <v>1</v>
      </c>
      <c r="O12">
        <f t="shared" si="3"/>
        <v>1</v>
      </c>
      <c r="P12">
        <f t="shared" si="4"/>
        <v>0</v>
      </c>
      <c r="Q12">
        <f t="shared" si="5"/>
        <v>1</v>
      </c>
      <c r="R12">
        <f t="shared" si="6"/>
        <v>0</v>
      </c>
      <c r="S12">
        <f t="shared" si="7"/>
        <v>1</v>
      </c>
      <c r="U12">
        <f t="shared" si="8"/>
        <v>0</v>
      </c>
      <c r="V12">
        <f t="shared" si="9"/>
        <v>1</v>
      </c>
      <c r="W12">
        <f t="shared" si="10"/>
        <v>1</v>
      </c>
    </row>
    <row r="13" spans="2:23" x14ac:dyDescent="0.25">
      <c r="B13" t="s">
        <v>136</v>
      </c>
    </row>
    <row r="14" spans="2:23" x14ac:dyDescent="0.25">
      <c r="B14" t="s">
        <v>138</v>
      </c>
    </row>
    <row r="16" spans="2:23" x14ac:dyDescent="0.25">
      <c r="B16" t="s">
        <v>139</v>
      </c>
    </row>
    <row r="17" spans="2:2" x14ac:dyDescent="0.25">
      <c r="B17" t="s">
        <v>140</v>
      </c>
    </row>
    <row r="19" spans="2:2" x14ac:dyDescent="0.25">
      <c r="B19" t="s">
        <v>141</v>
      </c>
    </row>
  </sheetData>
  <pageMargins left="0.7" right="0.7" top="0.75" bottom="0.75" header="0.3" footer="0.3"/>
  <ignoredErrors>
    <ignoredError sqref="M5:M12" formula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D9D3-6B76-493D-907A-DF0D94237C5E}">
  <dimension ref="B5:S25"/>
  <sheetViews>
    <sheetView topLeftCell="B1" workbookViewId="0">
      <selection activeCell="H5" sqref="H5:L13"/>
    </sheetView>
  </sheetViews>
  <sheetFormatPr defaultRowHeight="15" x14ac:dyDescent="0.25"/>
  <cols>
    <col min="16" max="16" width="10.42578125" customWidth="1"/>
    <col min="17" max="17" width="17.42578125" customWidth="1"/>
    <col min="18" max="18" width="7.7109375" customWidth="1"/>
    <col min="19" max="19" width="17.5703125" customWidth="1"/>
  </cols>
  <sheetData>
    <row r="5" spans="2:19" x14ac:dyDescent="0.25">
      <c r="B5" t="s">
        <v>153</v>
      </c>
      <c r="H5" s="11" t="s">
        <v>46</v>
      </c>
      <c r="I5" s="11" t="s">
        <v>44</v>
      </c>
      <c r="J5" s="12" t="s">
        <v>65</v>
      </c>
      <c r="K5" s="7" t="s">
        <v>146</v>
      </c>
      <c r="L5" s="7" t="s">
        <v>151</v>
      </c>
      <c r="M5" s="7" t="s">
        <v>167</v>
      </c>
      <c r="N5" s="7" t="s">
        <v>168</v>
      </c>
      <c r="O5" s="7" t="s">
        <v>169</v>
      </c>
      <c r="P5" s="7" t="s">
        <v>170</v>
      </c>
      <c r="Q5" s="7" t="s">
        <v>171</v>
      </c>
      <c r="S5" s="7" t="s">
        <v>172</v>
      </c>
    </row>
    <row r="6" spans="2:19" x14ac:dyDescent="0.25">
      <c r="H6" s="9">
        <v>0</v>
      </c>
      <c r="I6" s="9">
        <v>0</v>
      </c>
      <c r="J6" s="10">
        <v>0</v>
      </c>
      <c r="K6">
        <v>1</v>
      </c>
      <c r="L6">
        <v>1</v>
      </c>
      <c r="M6">
        <f>IF(OR(H6,I6,J6),1,0)</f>
        <v>0</v>
      </c>
      <c r="N6">
        <f>IF(AND(K6,L6),1,0)</f>
        <v>1</v>
      </c>
      <c r="O6">
        <f>IF(NOT(N6),1,0)</f>
        <v>0</v>
      </c>
      <c r="P6">
        <f>IF(OR(O6,J6),1,0)</f>
        <v>0</v>
      </c>
      <c r="Q6" s="15">
        <f>IF(AND(M6,P6),1,0)</f>
        <v>0</v>
      </c>
      <c r="S6">
        <f>IF(Q6=M6,1,0)</f>
        <v>1</v>
      </c>
    </row>
    <row r="7" spans="2:19" x14ac:dyDescent="0.25">
      <c r="B7" t="s">
        <v>154</v>
      </c>
      <c r="H7" s="9">
        <v>0</v>
      </c>
      <c r="I7" s="9">
        <v>0</v>
      </c>
      <c r="J7" s="10">
        <v>1</v>
      </c>
      <c r="K7">
        <v>1</v>
      </c>
      <c r="L7">
        <v>1</v>
      </c>
      <c r="M7">
        <f t="shared" ref="M7:M13" si="0">IF(OR(H7,I7,J7),1,0)</f>
        <v>1</v>
      </c>
      <c r="N7">
        <f t="shared" ref="N7:N13" si="1">IF(AND(K7,L7),1,0)</f>
        <v>1</v>
      </c>
      <c r="O7">
        <f t="shared" ref="O7:O13" si="2">IF(NOT(N7),1,0)</f>
        <v>0</v>
      </c>
      <c r="P7">
        <f t="shared" ref="P7:P13" si="3">IF(OR(O7,J7),1,0)</f>
        <v>1</v>
      </c>
      <c r="Q7" s="15">
        <f t="shared" ref="Q7:Q13" si="4">IF(AND(M7,P7),1,0)</f>
        <v>1</v>
      </c>
      <c r="S7">
        <f t="shared" ref="S7:S13" si="5">IF(Q7=M7,1,0)</f>
        <v>1</v>
      </c>
    </row>
    <row r="8" spans="2:19" x14ac:dyDescent="0.25">
      <c r="B8" t="s">
        <v>155</v>
      </c>
      <c r="H8" s="9">
        <v>0</v>
      </c>
      <c r="I8" s="9">
        <v>1</v>
      </c>
      <c r="J8" s="10">
        <v>0</v>
      </c>
      <c r="K8">
        <v>1</v>
      </c>
      <c r="L8">
        <v>0</v>
      </c>
      <c r="M8">
        <f t="shared" si="0"/>
        <v>1</v>
      </c>
      <c r="N8">
        <f t="shared" si="1"/>
        <v>0</v>
      </c>
      <c r="O8">
        <f t="shared" si="2"/>
        <v>1</v>
      </c>
      <c r="P8">
        <f t="shared" si="3"/>
        <v>1</v>
      </c>
      <c r="Q8" s="15">
        <f t="shared" si="4"/>
        <v>1</v>
      </c>
      <c r="S8">
        <f t="shared" si="5"/>
        <v>1</v>
      </c>
    </row>
    <row r="9" spans="2:19" x14ac:dyDescent="0.25">
      <c r="H9" s="9">
        <v>0</v>
      </c>
      <c r="I9" s="9">
        <v>1</v>
      </c>
      <c r="J9" s="10">
        <v>1</v>
      </c>
      <c r="K9">
        <v>1</v>
      </c>
      <c r="L9">
        <v>0</v>
      </c>
      <c r="M9">
        <f t="shared" si="0"/>
        <v>1</v>
      </c>
      <c r="N9">
        <f t="shared" si="1"/>
        <v>0</v>
      </c>
      <c r="O9">
        <f t="shared" si="2"/>
        <v>1</v>
      </c>
      <c r="P9">
        <f t="shared" si="3"/>
        <v>1</v>
      </c>
      <c r="Q9" s="15">
        <f t="shared" si="4"/>
        <v>1</v>
      </c>
      <c r="S9">
        <f t="shared" si="5"/>
        <v>1</v>
      </c>
    </row>
    <row r="10" spans="2:19" x14ac:dyDescent="0.25">
      <c r="B10" t="s">
        <v>156</v>
      </c>
      <c r="H10" s="10">
        <v>1</v>
      </c>
      <c r="I10" s="10">
        <v>0</v>
      </c>
      <c r="J10" s="10">
        <v>0</v>
      </c>
      <c r="K10">
        <v>0</v>
      </c>
      <c r="L10">
        <v>1</v>
      </c>
      <c r="M10">
        <f t="shared" si="0"/>
        <v>1</v>
      </c>
      <c r="N10">
        <f t="shared" si="1"/>
        <v>0</v>
      </c>
      <c r="O10">
        <f t="shared" si="2"/>
        <v>1</v>
      </c>
      <c r="P10">
        <f t="shared" si="3"/>
        <v>1</v>
      </c>
      <c r="Q10" s="15">
        <f t="shared" si="4"/>
        <v>1</v>
      </c>
      <c r="S10">
        <f t="shared" si="5"/>
        <v>1</v>
      </c>
    </row>
    <row r="11" spans="2:19" x14ac:dyDescent="0.25">
      <c r="B11" t="s">
        <v>157</v>
      </c>
      <c r="H11" s="10">
        <v>1</v>
      </c>
      <c r="I11" s="10">
        <v>0</v>
      </c>
      <c r="J11" s="10">
        <v>1</v>
      </c>
      <c r="K11">
        <v>0</v>
      </c>
      <c r="L11">
        <v>1</v>
      </c>
      <c r="M11">
        <f t="shared" si="0"/>
        <v>1</v>
      </c>
      <c r="N11">
        <f t="shared" si="1"/>
        <v>0</v>
      </c>
      <c r="O11">
        <f t="shared" si="2"/>
        <v>1</v>
      </c>
      <c r="P11">
        <f t="shared" si="3"/>
        <v>1</v>
      </c>
      <c r="Q11" s="15">
        <f t="shared" si="4"/>
        <v>1</v>
      </c>
      <c r="S11">
        <f t="shared" si="5"/>
        <v>1</v>
      </c>
    </row>
    <row r="12" spans="2:19" x14ac:dyDescent="0.25">
      <c r="H12" s="10">
        <v>1</v>
      </c>
      <c r="I12" s="10">
        <v>1</v>
      </c>
      <c r="J12" s="10">
        <v>0</v>
      </c>
      <c r="K12">
        <v>0</v>
      </c>
      <c r="L12">
        <v>0</v>
      </c>
      <c r="M12">
        <f t="shared" si="0"/>
        <v>1</v>
      </c>
      <c r="N12">
        <f t="shared" si="1"/>
        <v>0</v>
      </c>
      <c r="O12">
        <f t="shared" si="2"/>
        <v>1</v>
      </c>
      <c r="P12">
        <f t="shared" si="3"/>
        <v>1</v>
      </c>
      <c r="Q12" s="15">
        <f t="shared" si="4"/>
        <v>1</v>
      </c>
      <c r="S12">
        <f t="shared" si="5"/>
        <v>1</v>
      </c>
    </row>
    <row r="13" spans="2:19" x14ac:dyDescent="0.25">
      <c r="B13" t="s">
        <v>158</v>
      </c>
      <c r="H13" s="10">
        <v>1</v>
      </c>
      <c r="I13" s="10">
        <v>1</v>
      </c>
      <c r="J13" s="10">
        <v>1</v>
      </c>
      <c r="K13">
        <v>0</v>
      </c>
      <c r="L13">
        <v>0</v>
      </c>
      <c r="M13">
        <f t="shared" si="0"/>
        <v>1</v>
      </c>
      <c r="N13">
        <f t="shared" si="1"/>
        <v>0</v>
      </c>
      <c r="O13">
        <f t="shared" si="2"/>
        <v>1</v>
      </c>
      <c r="P13">
        <f t="shared" si="3"/>
        <v>1</v>
      </c>
      <c r="Q13" s="15">
        <f t="shared" si="4"/>
        <v>1</v>
      </c>
      <c r="S13">
        <f t="shared" si="5"/>
        <v>1</v>
      </c>
    </row>
    <row r="14" spans="2:19" x14ac:dyDescent="0.25">
      <c r="B14" t="s">
        <v>160</v>
      </c>
    </row>
    <row r="16" spans="2:19" x14ac:dyDescent="0.25">
      <c r="B16" t="s">
        <v>162</v>
      </c>
    </row>
    <row r="17" spans="2:2" x14ac:dyDescent="0.25">
      <c r="B17" t="s">
        <v>161</v>
      </c>
    </row>
    <row r="19" spans="2:2" x14ac:dyDescent="0.25">
      <c r="B19" t="s">
        <v>163</v>
      </c>
    </row>
    <row r="20" spans="2:2" x14ac:dyDescent="0.25">
      <c r="B20" t="s">
        <v>164</v>
      </c>
    </row>
    <row r="22" spans="2:2" x14ac:dyDescent="0.25">
      <c r="B22" t="s">
        <v>165</v>
      </c>
    </row>
    <row r="23" spans="2:2" x14ac:dyDescent="0.25">
      <c r="B23" t="s">
        <v>166</v>
      </c>
    </row>
    <row r="25" spans="2:2" x14ac:dyDescent="0.25">
      <c r="B25" t="s">
        <v>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Титульный лист</vt:lpstr>
      <vt:lpstr>а</vt:lpstr>
      <vt:lpstr>б</vt:lpstr>
      <vt:lpstr>в</vt:lpstr>
      <vt:lpstr>г</vt:lpstr>
      <vt:lpstr>и</vt:lpstr>
      <vt:lpstr>д</vt:lpstr>
      <vt:lpstr>е</vt:lpstr>
      <vt:lpstr>ж</vt:lpstr>
      <vt:lpstr>з</vt:lpstr>
      <vt:lpstr>Лист10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2020-04-22T20:36:20Z</dcterms:modified>
</cp:coreProperties>
</file>