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7F031A6-D747-4B1D-8C62-1B304CA4AC15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Титульный лист" sheetId="1" r:id="rId1"/>
    <sheet name="Лист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2" l="1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51" i="2"/>
  <c r="M52" i="2"/>
  <c r="M53" i="2"/>
  <c r="M54" i="2"/>
  <c r="M55" i="2"/>
  <c r="O55" i="2" s="1"/>
  <c r="M56" i="2"/>
  <c r="M57" i="2"/>
  <c r="M58" i="2"/>
  <c r="M59" i="2"/>
  <c r="O59" i="2" s="1"/>
  <c r="M60" i="2"/>
  <c r="M61" i="2"/>
  <c r="M62" i="2"/>
  <c r="M63" i="2"/>
  <c r="O63" i="2" s="1"/>
  <c r="M64" i="2"/>
  <c r="M65" i="2"/>
  <c r="M66" i="2"/>
  <c r="M51" i="2"/>
  <c r="O51" i="2" s="1"/>
  <c r="O66" i="2"/>
  <c r="O65" i="2"/>
  <c r="O64" i="2"/>
  <c r="O62" i="2"/>
  <c r="O61" i="2"/>
  <c r="O60" i="2"/>
  <c r="O58" i="2"/>
  <c r="O57" i="2"/>
  <c r="O56" i="2"/>
  <c r="O54" i="2"/>
  <c r="O53" i="2"/>
  <c r="O52" i="2"/>
  <c r="Q40" i="2"/>
  <c r="T40" i="2" s="1"/>
  <c r="P40" i="2"/>
  <c r="O40" i="2"/>
  <c r="S40" i="2" s="1"/>
  <c r="N40" i="2"/>
  <c r="R40" i="2" s="1"/>
  <c r="U40" i="2" s="1"/>
  <c r="Q39" i="2"/>
  <c r="T39" i="2" s="1"/>
  <c r="P39" i="2"/>
  <c r="O39" i="2"/>
  <c r="S39" i="2" s="1"/>
  <c r="N39" i="2"/>
  <c r="R39" i="2" s="1"/>
  <c r="U39" i="2" s="1"/>
  <c r="Q38" i="2"/>
  <c r="T38" i="2" s="1"/>
  <c r="P38" i="2"/>
  <c r="O38" i="2"/>
  <c r="S38" i="2" s="1"/>
  <c r="N38" i="2"/>
  <c r="R38" i="2" s="1"/>
  <c r="U38" i="2" s="1"/>
  <c r="Q37" i="2"/>
  <c r="T37" i="2" s="1"/>
  <c r="P37" i="2"/>
  <c r="O37" i="2"/>
  <c r="S37" i="2" s="1"/>
  <c r="N37" i="2"/>
  <c r="R37" i="2" s="1"/>
  <c r="U37" i="2" s="1"/>
  <c r="Q36" i="2"/>
  <c r="T36" i="2" s="1"/>
  <c r="P36" i="2"/>
  <c r="O36" i="2"/>
  <c r="S36" i="2" s="1"/>
  <c r="N36" i="2"/>
  <c r="R36" i="2" s="1"/>
  <c r="U36" i="2" s="1"/>
  <c r="Q35" i="2"/>
  <c r="T35" i="2" s="1"/>
  <c r="P35" i="2"/>
  <c r="O35" i="2"/>
  <c r="S35" i="2" s="1"/>
  <c r="N35" i="2"/>
  <c r="R35" i="2" s="1"/>
  <c r="U35" i="2" s="1"/>
  <c r="Q34" i="2"/>
  <c r="T34" i="2" s="1"/>
  <c r="P34" i="2"/>
  <c r="O34" i="2"/>
  <c r="S34" i="2" s="1"/>
  <c r="N34" i="2"/>
  <c r="R34" i="2" s="1"/>
  <c r="U34" i="2" s="1"/>
  <c r="Q33" i="2"/>
  <c r="T33" i="2" s="1"/>
  <c r="P33" i="2"/>
  <c r="O33" i="2"/>
  <c r="S33" i="2" s="1"/>
  <c r="N33" i="2"/>
  <c r="R33" i="2" s="1"/>
  <c r="U33" i="2" s="1"/>
  <c r="Q32" i="2"/>
  <c r="T32" i="2" s="1"/>
  <c r="P32" i="2"/>
  <c r="O32" i="2"/>
  <c r="S32" i="2" s="1"/>
  <c r="N32" i="2"/>
  <c r="R32" i="2" s="1"/>
  <c r="U32" i="2" s="1"/>
  <c r="Q31" i="2"/>
  <c r="T31" i="2" s="1"/>
  <c r="P31" i="2"/>
  <c r="O31" i="2"/>
  <c r="S31" i="2" s="1"/>
  <c r="N31" i="2"/>
  <c r="R31" i="2" s="1"/>
  <c r="U31" i="2" s="1"/>
  <c r="Q30" i="2"/>
  <c r="T30" i="2" s="1"/>
  <c r="P30" i="2"/>
  <c r="O30" i="2"/>
  <c r="S30" i="2" s="1"/>
  <c r="N30" i="2"/>
  <c r="R30" i="2" s="1"/>
  <c r="U30" i="2" s="1"/>
  <c r="Q29" i="2"/>
  <c r="T29" i="2" s="1"/>
  <c r="P29" i="2"/>
  <c r="O29" i="2"/>
  <c r="S29" i="2" s="1"/>
  <c r="N29" i="2"/>
  <c r="R29" i="2" s="1"/>
  <c r="U29" i="2" s="1"/>
  <c r="Q28" i="2"/>
  <c r="T28" i="2" s="1"/>
  <c r="P28" i="2"/>
  <c r="O28" i="2"/>
  <c r="S28" i="2" s="1"/>
  <c r="N28" i="2"/>
  <c r="R28" i="2" s="1"/>
  <c r="U28" i="2" s="1"/>
  <c r="Q27" i="2"/>
  <c r="T27" i="2" s="1"/>
  <c r="P27" i="2"/>
  <c r="O27" i="2"/>
  <c r="S27" i="2" s="1"/>
  <c r="N27" i="2"/>
  <c r="R27" i="2" s="1"/>
  <c r="U27" i="2" s="1"/>
  <c r="Q26" i="2"/>
  <c r="T26" i="2" s="1"/>
  <c r="P26" i="2"/>
  <c r="O26" i="2"/>
  <c r="S26" i="2" s="1"/>
  <c r="N26" i="2"/>
  <c r="R26" i="2" s="1"/>
  <c r="U26" i="2" s="1"/>
  <c r="Q25" i="2"/>
  <c r="T25" i="2" s="1"/>
  <c r="P25" i="2"/>
  <c r="O25" i="2"/>
  <c r="S25" i="2" s="1"/>
  <c r="N25" i="2"/>
  <c r="R25" i="2" s="1"/>
  <c r="U25" i="2" s="1"/>
</calcChain>
</file>

<file path=xl/sharedStrings.xml><?xml version="1.0" encoding="utf-8"?>
<sst xmlns="http://schemas.openxmlformats.org/spreadsheetml/2006/main" count="59" uniqueCount="50">
  <si>
    <t>Министерство образования и науки Кыргызской Республики</t>
  </si>
  <si>
    <t>Кыргызский государственный технический университет</t>
  </si>
  <si>
    <t>им.И.Раззакова</t>
  </si>
  <si>
    <t>Факультет информационных технологий</t>
  </si>
  <si>
    <t>Кафедра «Программное обеспечение компьютерных систем»</t>
  </si>
  <si>
    <t>Отчет</t>
  </si>
  <si>
    <t>Дисциплина: «Логика и теория алгоритмов»</t>
  </si>
  <si>
    <t>Выполнилa: студентка группы ПИ(б)-2-19 Макеева Азиза</t>
  </si>
  <si>
    <t>Проверил: профессор Цой Ман-Су</t>
  </si>
  <si>
    <t>Бишкек – 2020</t>
  </si>
  <si>
    <t>Лабораторная работа №7</t>
  </si>
  <si>
    <t>Тема: «Анализ логических схем»</t>
  </si>
  <si>
    <t>f8</t>
  </si>
  <si>
    <t>f6+f7+f2</t>
  </si>
  <si>
    <t>f6</t>
  </si>
  <si>
    <t>f1&amp;f3+HE(f1&amp;f3)</t>
  </si>
  <si>
    <t>f7</t>
  </si>
  <si>
    <t>НЕ(f3)+f4</t>
  </si>
  <si>
    <t>f2</t>
  </si>
  <si>
    <t>f4&amp;HE(f5)</t>
  </si>
  <si>
    <t>f1</t>
  </si>
  <si>
    <t>HE(X1+X2)</t>
  </si>
  <si>
    <t>f3</t>
  </si>
  <si>
    <t>X2&amp;HE(X3)+HE(X2)+X3</t>
  </si>
  <si>
    <t>f4</t>
  </si>
  <si>
    <t>HE(X3&amp;X4)</t>
  </si>
  <si>
    <t>f5</t>
  </si>
  <si>
    <t>X3&amp;X4</t>
  </si>
  <si>
    <t xml:space="preserve">В итоге получим функцию </t>
  </si>
  <si>
    <t>((HE(X1+X2))&amp;(X2&amp;HE(X3)+HE(X2)+X3)+HE((HE(X1+X2))&amp;(X2&amp;HE(X3)+HE(X2)+X3)))+(HE(X2&amp;HE(X3)+HE(X2)+X3)+HE(X3&amp;X4))+(HE(X3&amp;X4))</t>
  </si>
  <si>
    <t>Таблица истинности для данной логической схемы:</t>
  </si>
  <si>
    <t>X1</t>
  </si>
  <si>
    <t>X2</t>
  </si>
  <si>
    <t>X3</t>
  </si>
  <si>
    <t>X4</t>
  </si>
  <si>
    <t>((HE(X1+X2))&amp;(X2&amp;HE(X3)+HE(X2)&amp;X3)+HE((HE(X1+X2))&amp;(X2&amp;HE(X3)+HE(X2)&amp;X3)))+(HE(X2&amp;HE(X3)+HE(X2)&amp;X3)+HE(X3&amp;X4))+(HE(X3&amp;X4))</t>
  </si>
  <si>
    <t>Теперь нам нужно упростить функцию:</t>
  </si>
  <si>
    <t>раскроем скобки.</t>
  </si>
  <si>
    <t>((HE(X1+X2))&amp;(X2&amp;HE(X3)+HE(X2)&amp;X3)+HE((HE(X1+X2))&amp;(X2&amp;HE(X3)+HE(X2)&amp;X3)))+HE(X2&amp;HE(X3)+HE(X2)&amp;X3)+HE(X3&amp;X4)</t>
  </si>
  <si>
    <t>раскроем скобки и по з. поглащения изменим данное выражение</t>
  </si>
  <si>
    <t>((HE(X1+X2))&amp;(X2&amp;HE(X3)+HE(X2)&amp;X3)+HE(X2&amp;HE(X3)+HE(X2)&amp;X3)))+HE(X2&amp;HE(X3)+HE(X2)&amp;X3)+HE(X3&amp;X4)</t>
  </si>
  <si>
    <t>по сочетательному закону:</t>
  </si>
  <si>
    <t>(HE(X2&amp;HE(X3)+HE(X2)&amp;X3)+HE(X2&amp;HE(X3)+HE(X2)&amp;X3))+(X2&amp;HE(X3)+HE(X2)&amp;X3)&amp;(HE(X1+X2))+HE(X3&amp;X4)</t>
  </si>
  <si>
    <t>используем з.равносильности:</t>
  </si>
  <si>
    <t>HE(X2&amp;HE(X3)+HE(X2)&amp;X3)+(X2&amp;HE(X3)+HE(X2)&amp;X3)&amp;(HE(X1+X2))+HE(X3&amp;X4)</t>
  </si>
  <si>
    <t xml:space="preserve">и заменяем по закону искл. Третьего </t>
  </si>
  <si>
    <t>(HE(X1+X2))+HE(X3&amp;X4)</t>
  </si>
  <si>
    <t>НЕ(X1+X2)</t>
  </si>
  <si>
    <t>НЕ(X1+X2)+HE(X3&amp;X4)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</si>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</sst>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2.tm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52916</xdr:colOff>
          <xdr:row>7</xdr:row>
          <xdr:rowOff>116414</xdr:rowOff>
        </xdr:from>
        <xdr:to>
          <xdr:col>8</xdr:col>
          <xdr:colOff>95249</xdr:colOff>
          <xdr:row>26</xdr:row>
          <xdr:rowOff>106899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3A42EAD-02A3-4168-8767-D4B4B90BD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42334</xdr:colOff>
      <xdr:row>1</xdr:row>
      <xdr:rowOff>10583</xdr:rowOff>
    </xdr:from>
    <xdr:to>
      <xdr:col>11</xdr:col>
      <xdr:colOff>115167</xdr:colOff>
      <xdr:row>3</xdr:row>
      <xdr:rowOff>48741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1EDA41-77AE-44B3-9A51-174F83B66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167" y="201083"/>
          <a:ext cx="6211167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10</xdr:col>
      <xdr:colOff>160272</xdr:colOff>
      <xdr:row>6</xdr:row>
      <xdr:rowOff>148167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C8A0134-ED2E-47ED-9FAD-21C75D23D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33" y="952500"/>
          <a:ext cx="5684772" cy="338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_________Microsoft_Visio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F37"/>
  <sheetViews>
    <sheetView topLeftCell="A11" workbookViewId="0">
      <selection activeCell="F12" sqref="F12"/>
    </sheetView>
  </sheetViews>
  <sheetFormatPr defaultRowHeight="15" x14ac:dyDescent="0.25"/>
  <sheetData>
    <row r="3" spans="6:6" ht="18.75" x14ac:dyDescent="0.25">
      <c r="F3" s="1" t="s">
        <v>0</v>
      </c>
    </row>
    <row r="4" spans="6:6" ht="18.75" x14ac:dyDescent="0.25">
      <c r="F4" s="1" t="s">
        <v>1</v>
      </c>
    </row>
    <row r="5" spans="6:6" ht="18.75" x14ac:dyDescent="0.25">
      <c r="F5" s="1" t="s">
        <v>2</v>
      </c>
    </row>
    <row r="6" spans="6:6" ht="18.75" x14ac:dyDescent="0.25">
      <c r="F6" s="1"/>
    </row>
    <row r="7" spans="6:6" ht="18.75" x14ac:dyDescent="0.25">
      <c r="F7" s="1" t="s">
        <v>3</v>
      </c>
    </row>
    <row r="8" spans="6:6" ht="18.75" x14ac:dyDescent="0.25">
      <c r="F8" s="1" t="s">
        <v>4</v>
      </c>
    </row>
    <row r="9" spans="6:6" ht="103.5" x14ac:dyDescent="0.25">
      <c r="F9" s="3" t="s">
        <v>5</v>
      </c>
    </row>
    <row r="10" spans="6:6" ht="18.75" x14ac:dyDescent="0.25">
      <c r="F10" s="1" t="s">
        <v>6</v>
      </c>
    </row>
    <row r="11" spans="6:6" ht="18.75" x14ac:dyDescent="0.25">
      <c r="F11" s="1" t="s">
        <v>10</v>
      </c>
    </row>
    <row r="12" spans="6:6" ht="18.75" x14ac:dyDescent="0.25">
      <c r="F12" s="1" t="s">
        <v>11</v>
      </c>
    </row>
    <row r="13" spans="6:6" ht="20.25" x14ac:dyDescent="0.25">
      <c r="F13" s="4"/>
    </row>
    <row r="14" spans="6:6" ht="20.25" x14ac:dyDescent="0.25">
      <c r="F14" s="4"/>
    </row>
    <row r="15" spans="6:6" ht="20.25" x14ac:dyDescent="0.25">
      <c r="F15" s="4"/>
    </row>
    <row r="16" spans="6:6" ht="20.25" x14ac:dyDescent="0.25">
      <c r="F16" s="4"/>
    </row>
    <row r="17" spans="6:6" ht="18.75" x14ac:dyDescent="0.25">
      <c r="F17" s="1"/>
    </row>
    <row r="18" spans="6:6" ht="18.75" x14ac:dyDescent="0.25">
      <c r="F18" s="1"/>
    </row>
    <row r="19" spans="6:6" ht="18.75" x14ac:dyDescent="0.25">
      <c r="F19" s="1"/>
    </row>
    <row r="20" spans="6:6" ht="18.75" x14ac:dyDescent="0.25">
      <c r="F20" s="1"/>
    </row>
    <row r="21" spans="6:6" ht="18.75" x14ac:dyDescent="0.25">
      <c r="F21" s="1"/>
    </row>
    <row r="22" spans="6:6" ht="18.75" x14ac:dyDescent="0.25">
      <c r="F22" s="1"/>
    </row>
    <row r="23" spans="6:6" ht="18.75" x14ac:dyDescent="0.25">
      <c r="F23" s="1" t="s">
        <v>7</v>
      </c>
    </row>
    <row r="24" spans="6:6" ht="18.75" x14ac:dyDescent="0.25">
      <c r="F24" s="1" t="s">
        <v>8</v>
      </c>
    </row>
    <row r="25" spans="6:6" ht="18.75" x14ac:dyDescent="0.25">
      <c r="F25" s="1"/>
    </row>
    <row r="26" spans="6:6" ht="18.75" x14ac:dyDescent="0.25">
      <c r="F26" s="1"/>
    </row>
    <row r="27" spans="6:6" ht="18.75" x14ac:dyDescent="0.25">
      <c r="F27" s="1"/>
    </row>
    <row r="28" spans="6:6" ht="18.75" x14ac:dyDescent="0.25">
      <c r="F28" s="1"/>
    </row>
    <row r="29" spans="6:6" ht="18.75" x14ac:dyDescent="0.25">
      <c r="F29" s="1"/>
    </row>
    <row r="30" spans="6:6" ht="18.75" x14ac:dyDescent="0.25">
      <c r="F30" s="1"/>
    </row>
    <row r="31" spans="6:6" ht="18.75" x14ac:dyDescent="0.25">
      <c r="F31" s="1"/>
    </row>
    <row r="32" spans="6:6" ht="18.75" x14ac:dyDescent="0.25">
      <c r="F32" s="1"/>
    </row>
    <row r="33" spans="6:6" ht="18.75" x14ac:dyDescent="0.25">
      <c r="F33" s="1"/>
    </row>
    <row r="34" spans="6:6" ht="18.75" x14ac:dyDescent="0.25">
      <c r="F34" s="1"/>
    </row>
    <row r="35" spans="6:6" ht="18.75" x14ac:dyDescent="0.25">
      <c r="F35" s="1" t="s">
        <v>9</v>
      </c>
    </row>
    <row r="36" spans="6:6" x14ac:dyDescent="0.25">
      <c r="F36" s="2"/>
    </row>
    <row r="37" spans="6:6" x14ac:dyDescent="0.25">
      <c r="F3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20DF-7396-411E-9DEE-4DEFCBEAADDD}">
  <dimension ref="B10:U66"/>
  <sheetViews>
    <sheetView tabSelected="1" topLeftCell="A40" zoomScale="90" zoomScaleNormal="90" workbookViewId="0">
      <selection activeCell="G63" sqref="G63"/>
    </sheetView>
  </sheetViews>
  <sheetFormatPr defaultRowHeight="15" x14ac:dyDescent="0.25"/>
  <sheetData>
    <row r="10" spans="10:12" x14ac:dyDescent="0.25">
      <c r="J10" s="5" t="s">
        <v>12</v>
      </c>
      <c r="K10" s="6" t="s">
        <v>13</v>
      </c>
      <c r="L10" s="6"/>
    </row>
    <row r="11" spans="10:12" x14ac:dyDescent="0.25">
      <c r="J11" s="5" t="s">
        <v>14</v>
      </c>
      <c r="K11" s="6" t="s">
        <v>15</v>
      </c>
      <c r="L11" s="6"/>
    </row>
    <row r="12" spans="10:12" x14ac:dyDescent="0.25">
      <c r="J12" s="5" t="s">
        <v>16</v>
      </c>
      <c r="K12" s="6" t="s">
        <v>17</v>
      </c>
      <c r="L12" s="6"/>
    </row>
    <row r="13" spans="10:12" x14ac:dyDescent="0.25">
      <c r="J13" s="5" t="s">
        <v>18</v>
      </c>
      <c r="K13" s="6" t="s">
        <v>19</v>
      </c>
      <c r="L13" s="6"/>
    </row>
    <row r="14" spans="10:12" x14ac:dyDescent="0.25">
      <c r="J14" s="5" t="s">
        <v>20</v>
      </c>
      <c r="K14" s="6" t="s">
        <v>21</v>
      </c>
      <c r="L14" s="6"/>
    </row>
    <row r="15" spans="10:12" x14ac:dyDescent="0.25">
      <c r="J15" s="5" t="s">
        <v>22</v>
      </c>
      <c r="K15" s="6" t="s">
        <v>23</v>
      </c>
      <c r="L15" s="6"/>
    </row>
    <row r="16" spans="10:12" x14ac:dyDescent="0.25">
      <c r="J16" s="5" t="s">
        <v>24</v>
      </c>
      <c r="K16" s="6" t="s">
        <v>25</v>
      </c>
      <c r="L16" s="6"/>
    </row>
    <row r="17" spans="10:21" x14ac:dyDescent="0.25">
      <c r="J17" s="5" t="s">
        <v>26</v>
      </c>
      <c r="K17" s="6" t="s">
        <v>27</v>
      </c>
      <c r="L17" s="6"/>
    </row>
    <row r="19" spans="10:21" x14ac:dyDescent="0.25">
      <c r="J19" t="s">
        <v>28</v>
      </c>
    </row>
    <row r="20" spans="10:21" x14ac:dyDescent="0.25">
      <c r="J20" t="s">
        <v>29</v>
      </c>
    </row>
    <row r="22" spans="10:21" x14ac:dyDescent="0.25">
      <c r="J22" t="s">
        <v>30</v>
      </c>
    </row>
    <row r="24" spans="10:21" x14ac:dyDescent="0.25">
      <c r="J24" s="7" t="s">
        <v>31</v>
      </c>
      <c r="K24" s="7" t="s">
        <v>32</v>
      </c>
      <c r="L24" s="7" t="s">
        <v>33</v>
      </c>
      <c r="M24" s="7" t="s">
        <v>34</v>
      </c>
      <c r="N24" s="7" t="s">
        <v>20</v>
      </c>
      <c r="O24" s="7" t="s">
        <v>22</v>
      </c>
      <c r="P24" s="7" t="s">
        <v>24</v>
      </c>
      <c r="Q24" s="7" t="s">
        <v>26</v>
      </c>
      <c r="R24" s="7" t="s">
        <v>14</v>
      </c>
      <c r="S24" s="7" t="s">
        <v>16</v>
      </c>
      <c r="T24" s="7" t="s">
        <v>18</v>
      </c>
      <c r="U24" s="7" t="s">
        <v>12</v>
      </c>
    </row>
    <row r="25" spans="10:21" x14ac:dyDescent="0.25">
      <c r="J25" s="5">
        <v>0</v>
      </c>
      <c r="K25" s="5">
        <v>0</v>
      </c>
      <c r="L25" s="5">
        <v>0</v>
      </c>
      <c r="M25" s="5">
        <v>0</v>
      </c>
      <c r="N25" s="5">
        <f>IF(NOT(OR(J25,K25)),1,0)</f>
        <v>1</v>
      </c>
      <c r="O25" s="5">
        <f>IF(OR(AND(K25,NOT(L25)),AND(NOT(K25),L25)),1,0)</f>
        <v>0</v>
      </c>
      <c r="P25" s="5">
        <f>IF(NOT(AND(L25,M25)),1,0)</f>
        <v>1</v>
      </c>
      <c r="Q25" s="5">
        <f>IF(AND(L25,M25),1,0)</f>
        <v>0</v>
      </c>
      <c r="R25" s="5">
        <f>IF(OR(AND(N25,O25),NOT(AND(N25,O25))),1,0)</f>
        <v>1</v>
      </c>
      <c r="S25" s="5">
        <f>IF(OR(NOT(O25),P25),1,0)</f>
        <v>1</v>
      </c>
      <c r="T25" s="5">
        <f>IF(AND(P25,NOT(Q25)),1,0)</f>
        <v>1</v>
      </c>
      <c r="U25" s="5">
        <f>IF(OR(R25,S25,T25),1,0)</f>
        <v>1</v>
      </c>
    </row>
    <row r="26" spans="10:21" x14ac:dyDescent="0.25">
      <c r="J26" s="5">
        <v>0</v>
      </c>
      <c r="K26" s="5">
        <v>0</v>
      </c>
      <c r="L26" s="5">
        <v>0</v>
      </c>
      <c r="M26" s="5">
        <v>1</v>
      </c>
      <c r="N26" s="5">
        <f t="shared" ref="N26:N40" si="0">IF(NOT(OR(J26,K26)),1,0)</f>
        <v>1</v>
      </c>
      <c r="O26" s="5">
        <f t="shared" ref="O26:O40" si="1">IF(OR(AND(K26,NOT(L26)),AND(NOT(K26),L26)),1,0)</f>
        <v>0</v>
      </c>
      <c r="P26" s="5">
        <f t="shared" ref="P26:P40" si="2">IF(NOT(AND(L26,M26)),1,0)</f>
        <v>1</v>
      </c>
      <c r="Q26" s="5">
        <f t="shared" ref="Q26:Q40" si="3">IF(AND(L26,M26),1,0)</f>
        <v>0</v>
      </c>
      <c r="R26" s="5">
        <f t="shared" ref="R26:R40" si="4">IF(OR(AND(N26,O26),NOT(AND(N26,O26))),1,0)</f>
        <v>1</v>
      </c>
      <c r="S26" s="5">
        <f t="shared" ref="S26:S40" si="5">IF(OR(NOT(O26),P26),1,0)</f>
        <v>1</v>
      </c>
      <c r="T26" s="5">
        <f t="shared" ref="T26:T40" si="6">IF(AND(P26,NOT(Q26)),1,0)</f>
        <v>1</v>
      </c>
      <c r="U26" s="5">
        <f t="shared" ref="U26:U40" si="7">IF(OR(R26,S26,T26),1,0)</f>
        <v>1</v>
      </c>
    </row>
    <row r="27" spans="10:21" x14ac:dyDescent="0.25">
      <c r="J27" s="5">
        <v>0</v>
      </c>
      <c r="K27" s="5">
        <v>0</v>
      </c>
      <c r="L27" s="5">
        <v>1</v>
      </c>
      <c r="M27" s="5">
        <v>0</v>
      </c>
      <c r="N27" s="5">
        <f t="shared" si="0"/>
        <v>1</v>
      </c>
      <c r="O27" s="5">
        <f t="shared" si="1"/>
        <v>1</v>
      </c>
      <c r="P27" s="5">
        <f t="shared" si="2"/>
        <v>1</v>
      </c>
      <c r="Q27" s="5">
        <f t="shared" si="3"/>
        <v>0</v>
      </c>
      <c r="R27" s="5">
        <f t="shared" si="4"/>
        <v>1</v>
      </c>
      <c r="S27" s="5">
        <f t="shared" si="5"/>
        <v>1</v>
      </c>
      <c r="T27" s="5">
        <f t="shared" si="6"/>
        <v>1</v>
      </c>
      <c r="U27" s="5">
        <f t="shared" si="7"/>
        <v>1</v>
      </c>
    </row>
    <row r="28" spans="10:21" x14ac:dyDescent="0.25">
      <c r="J28" s="5">
        <v>0</v>
      </c>
      <c r="K28" s="5">
        <v>0</v>
      </c>
      <c r="L28" s="5">
        <v>1</v>
      </c>
      <c r="M28" s="5">
        <v>1</v>
      </c>
      <c r="N28" s="5">
        <f t="shared" si="0"/>
        <v>1</v>
      </c>
      <c r="O28" s="5">
        <f t="shared" si="1"/>
        <v>1</v>
      </c>
      <c r="P28" s="5">
        <f t="shared" si="2"/>
        <v>0</v>
      </c>
      <c r="Q28" s="5">
        <f t="shared" si="3"/>
        <v>1</v>
      </c>
      <c r="R28" s="5">
        <f t="shared" si="4"/>
        <v>1</v>
      </c>
      <c r="S28" s="5">
        <f t="shared" si="5"/>
        <v>0</v>
      </c>
      <c r="T28" s="5">
        <f t="shared" si="6"/>
        <v>0</v>
      </c>
      <c r="U28" s="5">
        <f t="shared" si="7"/>
        <v>1</v>
      </c>
    </row>
    <row r="29" spans="10:21" x14ac:dyDescent="0.25">
      <c r="J29" s="5">
        <v>0</v>
      </c>
      <c r="K29" s="5">
        <v>1</v>
      </c>
      <c r="L29" s="5">
        <v>0</v>
      </c>
      <c r="M29" s="5">
        <v>0</v>
      </c>
      <c r="N29" s="5">
        <f t="shared" si="0"/>
        <v>0</v>
      </c>
      <c r="O29" s="5">
        <f t="shared" si="1"/>
        <v>1</v>
      </c>
      <c r="P29" s="5">
        <f t="shared" si="2"/>
        <v>1</v>
      </c>
      <c r="Q29" s="5">
        <f t="shared" si="3"/>
        <v>0</v>
      </c>
      <c r="R29" s="5">
        <f t="shared" si="4"/>
        <v>1</v>
      </c>
      <c r="S29" s="5">
        <f t="shared" si="5"/>
        <v>1</v>
      </c>
      <c r="T29" s="5">
        <f t="shared" si="6"/>
        <v>1</v>
      </c>
      <c r="U29" s="5">
        <f t="shared" si="7"/>
        <v>1</v>
      </c>
    </row>
    <row r="30" spans="10:21" x14ac:dyDescent="0.25">
      <c r="J30" s="5">
        <v>0</v>
      </c>
      <c r="K30" s="5">
        <v>1</v>
      </c>
      <c r="L30" s="5">
        <v>0</v>
      </c>
      <c r="M30" s="5">
        <v>1</v>
      </c>
      <c r="N30" s="5">
        <f t="shared" si="0"/>
        <v>0</v>
      </c>
      <c r="O30" s="5">
        <f t="shared" si="1"/>
        <v>1</v>
      </c>
      <c r="P30" s="5">
        <f t="shared" si="2"/>
        <v>1</v>
      </c>
      <c r="Q30" s="5">
        <f t="shared" si="3"/>
        <v>0</v>
      </c>
      <c r="R30" s="5">
        <f t="shared" si="4"/>
        <v>1</v>
      </c>
      <c r="S30" s="5">
        <f t="shared" si="5"/>
        <v>1</v>
      </c>
      <c r="T30" s="5">
        <f t="shared" si="6"/>
        <v>1</v>
      </c>
      <c r="U30" s="5">
        <f t="shared" si="7"/>
        <v>1</v>
      </c>
    </row>
    <row r="31" spans="10:21" x14ac:dyDescent="0.25">
      <c r="J31" s="5">
        <v>0</v>
      </c>
      <c r="K31" s="5">
        <v>1</v>
      </c>
      <c r="L31" s="5">
        <v>1</v>
      </c>
      <c r="M31" s="5">
        <v>0</v>
      </c>
      <c r="N31" s="5">
        <f t="shared" si="0"/>
        <v>0</v>
      </c>
      <c r="O31" s="5">
        <f t="shared" si="1"/>
        <v>0</v>
      </c>
      <c r="P31" s="5">
        <f t="shared" si="2"/>
        <v>1</v>
      </c>
      <c r="Q31" s="5">
        <f t="shared" si="3"/>
        <v>0</v>
      </c>
      <c r="R31" s="5">
        <f t="shared" si="4"/>
        <v>1</v>
      </c>
      <c r="S31" s="5">
        <f t="shared" si="5"/>
        <v>1</v>
      </c>
      <c r="T31" s="5">
        <f t="shared" si="6"/>
        <v>1</v>
      </c>
      <c r="U31" s="5">
        <f t="shared" si="7"/>
        <v>1</v>
      </c>
    </row>
    <row r="32" spans="10:21" x14ac:dyDescent="0.25">
      <c r="J32" s="5">
        <v>0</v>
      </c>
      <c r="K32" s="5">
        <v>1</v>
      </c>
      <c r="L32" s="5">
        <v>1</v>
      </c>
      <c r="M32" s="5">
        <v>1</v>
      </c>
      <c r="N32" s="5">
        <f t="shared" si="0"/>
        <v>0</v>
      </c>
      <c r="O32" s="5">
        <f t="shared" si="1"/>
        <v>0</v>
      </c>
      <c r="P32" s="5">
        <f t="shared" si="2"/>
        <v>0</v>
      </c>
      <c r="Q32" s="5">
        <f t="shared" si="3"/>
        <v>1</v>
      </c>
      <c r="R32" s="5">
        <f t="shared" si="4"/>
        <v>1</v>
      </c>
      <c r="S32" s="5">
        <f t="shared" si="5"/>
        <v>1</v>
      </c>
      <c r="T32" s="5">
        <f t="shared" si="6"/>
        <v>0</v>
      </c>
      <c r="U32" s="5">
        <f t="shared" si="7"/>
        <v>1</v>
      </c>
    </row>
    <row r="33" spans="2:21" x14ac:dyDescent="0.25">
      <c r="J33" s="5">
        <v>1</v>
      </c>
      <c r="K33" s="5">
        <v>0</v>
      </c>
      <c r="L33" s="5">
        <v>0</v>
      </c>
      <c r="M33" s="5">
        <v>0</v>
      </c>
      <c r="N33" s="5">
        <f t="shared" si="0"/>
        <v>0</v>
      </c>
      <c r="O33" s="5">
        <f t="shared" si="1"/>
        <v>0</v>
      </c>
      <c r="P33" s="5">
        <f t="shared" si="2"/>
        <v>1</v>
      </c>
      <c r="Q33" s="5">
        <f t="shared" si="3"/>
        <v>0</v>
      </c>
      <c r="R33" s="5">
        <f t="shared" si="4"/>
        <v>1</v>
      </c>
      <c r="S33" s="5">
        <f t="shared" si="5"/>
        <v>1</v>
      </c>
      <c r="T33" s="5">
        <f t="shared" si="6"/>
        <v>1</v>
      </c>
      <c r="U33" s="5">
        <f t="shared" si="7"/>
        <v>1</v>
      </c>
    </row>
    <row r="34" spans="2:21" x14ac:dyDescent="0.25">
      <c r="J34" s="5">
        <v>1</v>
      </c>
      <c r="K34" s="5">
        <v>0</v>
      </c>
      <c r="L34" s="5">
        <v>0</v>
      </c>
      <c r="M34" s="5">
        <v>1</v>
      </c>
      <c r="N34" s="5">
        <f t="shared" si="0"/>
        <v>0</v>
      </c>
      <c r="O34" s="5">
        <f t="shared" si="1"/>
        <v>0</v>
      </c>
      <c r="P34" s="5">
        <f t="shared" si="2"/>
        <v>1</v>
      </c>
      <c r="Q34" s="5">
        <f t="shared" si="3"/>
        <v>0</v>
      </c>
      <c r="R34" s="5">
        <f t="shared" si="4"/>
        <v>1</v>
      </c>
      <c r="S34" s="5">
        <f t="shared" si="5"/>
        <v>1</v>
      </c>
      <c r="T34" s="5">
        <f t="shared" si="6"/>
        <v>1</v>
      </c>
      <c r="U34" s="5">
        <f t="shared" si="7"/>
        <v>1</v>
      </c>
    </row>
    <row r="35" spans="2:21" x14ac:dyDescent="0.25">
      <c r="J35" s="5">
        <v>1</v>
      </c>
      <c r="K35" s="5">
        <v>0</v>
      </c>
      <c r="L35" s="5">
        <v>1</v>
      </c>
      <c r="M35" s="5">
        <v>0</v>
      </c>
      <c r="N35" s="5">
        <f t="shared" si="0"/>
        <v>0</v>
      </c>
      <c r="O35" s="5">
        <f t="shared" si="1"/>
        <v>1</v>
      </c>
      <c r="P35" s="5">
        <f t="shared" si="2"/>
        <v>1</v>
      </c>
      <c r="Q35" s="5">
        <f t="shared" si="3"/>
        <v>0</v>
      </c>
      <c r="R35" s="5">
        <f t="shared" si="4"/>
        <v>1</v>
      </c>
      <c r="S35" s="5">
        <f t="shared" si="5"/>
        <v>1</v>
      </c>
      <c r="T35" s="5">
        <f t="shared" si="6"/>
        <v>1</v>
      </c>
      <c r="U35" s="5">
        <f t="shared" si="7"/>
        <v>1</v>
      </c>
    </row>
    <row r="36" spans="2:21" x14ac:dyDescent="0.25">
      <c r="J36" s="5">
        <v>1</v>
      </c>
      <c r="K36" s="5">
        <v>0</v>
      </c>
      <c r="L36" s="5">
        <v>1</v>
      </c>
      <c r="M36" s="5">
        <v>1</v>
      </c>
      <c r="N36" s="5">
        <f t="shared" si="0"/>
        <v>0</v>
      </c>
      <c r="O36" s="5">
        <f t="shared" si="1"/>
        <v>1</v>
      </c>
      <c r="P36" s="5">
        <f t="shared" si="2"/>
        <v>0</v>
      </c>
      <c r="Q36" s="5">
        <f t="shared" si="3"/>
        <v>1</v>
      </c>
      <c r="R36" s="5">
        <f t="shared" si="4"/>
        <v>1</v>
      </c>
      <c r="S36" s="5">
        <f t="shared" si="5"/>
        <v>0</v>
      </c>
      <c r="T36" s="5">
        <f t="shared" si="6"/>
        <v>0</v>
      </c>
      <c r="U36" s="5">
        <f t="shared" si="7"/>
        <v>1</v>
      </c>
    </row>
    <row r="37" spans="2:21" x14ac:dyDescent="0.25">
      <c r="J37" s="5">
        <v>1</v>
      </c>
      <c r="K37" s="5">
        <v>1</v>
      </c>
      <c r="L37" s="5">
        <v>0</v>
      </c>
      <c r="M37" s="5">
        <v>0</v>
      </c>
      <c r="N37" s="5">
        <f t="shared" si="0"/>
        <v>0</v>
      </c>
      <c r="O37" s="5">
        <f t="shared" si="1"/>
        <v>1</v>
      </c>
      <c r="P37" s="5">
        <f t="shared" si="2"/>
        <v>1</v>
      </c>
      <c r="Q37" s="5">
        <f t="shared" si="3"/>
        <v>0</v>
      </c>
      <c r="R37" s="5">
        <f t="shared" si="4"/>
        <v>1</v>
      </c>
      <c r="S37" s="5">
        <f t="shared" si="5"/>
        <v>1</v>
      </c>
      <c r="T37" s="5">
        <f t="shared" si="6"/>
        <v>1</v>
      </c>
      <c r="U37" s="5">
        <f t="shared" si="7"/>
        <v>1</v>
      </c>
    </row>
    <row r="38" spans="2:21" x14ac:dyDescent="0.25">
      <c r="J38" s="5">
        <v>1</v>
      </c>
      <c r="K38" s="5">
        <v>1</v>
      </c>
      <c r="L38" s="5">
        <v>0</v>
      </c>
      <c r="M38" s="5">
        <v>1</v>
      </c>
      <c r="N38" s="5">
        <f t="shared" si="0"/>
        <v>0</v>
      </c>
      <c r="O38" s="5">
        <f t="shared" si="1"/>
        <v>1</v>
      </c>
      <c r="P38" s="5">
        <f t="shared" si="2"/>
        <v>1</v>
      </c>
      <c r="Q38" s="5">
        <f t="shared" si="3"/>
        <v>0</v>
      </c>
      <c r="R38" s="5">
        <f t="shared" si="4"/>
        <v>1</v>
      </c>
      <c r="S38" s="5">
        <f t="shared" si="5"/>
        <v>1</v>
      </c>
      <c r="T38" s="5">
        <f t="shared" si="6"/>
        <v>1</v>
      </c>
      <c r="U38" s="5">
        <f t="shared" si="7"/>
        <v>1</v>
      </c>
    </row>
    <row r="39" spans="2:21" x14ac:dyDescent="0.25">
      <c r="J39" s="5">
        <v>1</v>
      </c>
      <c r="K39" s="5">
        <v>1</v>
      </c>
      <c r="L39" s="5">
        <v>1</v>
      </c>
      <c r="M39" s="5">
        <v>0</v>
      </c>
      <c r="N39" s="5">
        <f t="shared" si="0"/>
        <v>0</v>
      </c>
      <c r="O39" s="5">
        <f t="shared" si="1"/>
        <v>0</v>
      </c>
      <c r="P39" s="5">
        <f t="shared" si="2"/>
        <v>1</v>
      </c>
      <c r="Q39" s="5">
        <f t="shared" si="3"/>
        <v>0</v>
      </c>
      <c r="R39" s="5">
        <f t="shared" si="4"/>
        <v>1</v>
      </c>
      <c r="S39" s="5">
        <f t="shared" si="5"/>
        <v>1</v>
      </c>
      <c r="T39" s="5">
        <f t="shared" si="6"/>
        <v>1</v>
      </c>
      <c r="U39" s="5">
        <f t="shared" si="7"/>
        <v>1</v>
      </c>
    </row>
    <row r="40" spans="2:21" x14ac:dyDescent="0.25">
      <c r="J40" s="5">
        <v>1</v>
      </c>
      <c r="K40" s="5">
        <v>1</v>
      </c>
      <c r="L40" s="5">
        <v>1</v>
      </c>
      <c r="M40" s="5">
        <v>1</v>
      </c>
      <c r="N40" s="5">
        <f t="shared" si="0"/>
        <v>0</v>
      </c>
      <c r="O40" s="5">
        <f t="shared" si="1"/>
        <v>0</v>
      </c>
      <c r="P40" s="5">
        <f t="shared" si="2"/>
        <v>0</v>
      </c>
      <c r="Q40" s="5">
        <f t="shared" si="3"/>
        <v>1</v>
      </c>
      <c r="R40" s="5">
        <f t="shared" si="4"/>
        <v>1</v>
      </c>
      <c r="S40" s="5">
        <f t="shared" si="5"/>
        <v>1</v>
      </c>
      <c r="T40" s="5">
        <f t="shared" si="6"/>
        <v>0</v>
      </c>
      <c r="U40" s="5">
        <f t="shared" si="7"/>
        <v>1</v>
      </c>
    </row>
    <row r="44" spans="2:21" x14ac:dyDescent="0.25">
      <c r="B44" t="s">
        <v>36</v>
      </c>
    </row>
    <row r="45" spans="2:21" x14ac:dyDescent="0.25">
      <c r="B45" t="s">
        <v>35</v>
      </c>
    </row>
    <row r="46" spans="2:21" x14ac:dyDescent="0.25">
      <c r="B46" t="s">
        <v>37</v>
      </c>
    </row>
    <row r="48" spans="2:21" x14ac:dyDescent="0.25">
      <c r="B48" t="s">
        <v>38</v>
      </c>
    </row>
    <row r="49" spans="2:17" x14ac:dyDescent="0.25">
      <c r="B49" t="s">
        <v>39</v>
      </c>
    </row>
    <row r="50" spans="2:17" x14ac:dyDescent="0.25">
      <c r="M50" s="7" t="s">
        <v>47</v>
      </c>
      <c r="N50" s="7" t="s">
        <v>25</v>
      </c>
      <c r="O50" s="8" t="s">
        <v>48</v>
      </c>
      <c r="P50" s="8"/>
      <c r="Q50" s="9" t="s">
        <v>49</v>
      </c>
    </row>
    <row r="51" spans="2:17" x14ac:dyDescent="0.25">
      <c r="B51" t="s">
        <v>40</v>
      </c>
      <c r="M51" s="5">
        <f>IF(NOT(OR(J25,K25)),1,0)</f>
        <v>1</v>
      </c>
      <c r="N51" s="5">
        <f>IF(NOT(AND(L25,M25)),1,0)</f>
        <v>1</v>
      </c>
      <c r="O51" s="6">
        <f>IF(OR(M51,N51),1,0)</f>
        <v>1</v>
      </c>
      <c r="P51" s="6"/>
      <c r="Q51" s="5">
        <v>1</v>
      </c>
    </row>
    <row r="52" spans="2:17" x14ac:dyDescent="0.25">
      <c r="B52" t="s">
        <v>41</v>
      </c>
      <c r="M52" s="5">
        <f t="shared" ref="M52:M66" si="8">IF(NOT(OR(J26,K26)),1,0)</f>
        <v>1</v>
      </c>
      <c r="N52" s="5">
        <f t="shared" ref="N52:N66" si="9">IF(NOT(AND(L26,M26)),1,0)</f>
        <v>1</v>
      </c>
      <c r="O52" s="6">
        <f t="shared" ref="O52:O66" si="10">IF(OR(M52,N52),1,0)</f>
        <v>1</v>
      </c>
      <c r="P52" s="6"/>
      <c r="Q52" s="5">
        <v>1</v>
      </c>
    </row>
    <row r="53" spans="2:17" x14ac:dyDescent="0.25">
      <c r="M53" s="5">
        <f t="shared" si="8"/>
        <v>1</v>
      </c>
      <c r="N53" s="5">
        <f t="shared" si="9"/>
        <v>1</v>
      </c>
      <c r="O53" s="6">
        <f t="shared" si="10"/>
        <v>1</v>
      </c>
      <c r="P53" s="6"/>
      <c r="Q53" s="5">
        <v>1</v>
      </c>
    </row>
    <row r="54" spans="2:17" x14ac:dyDescent="0.25">
      <c r="B54" t="s">
        <v>42</v>
      </c>
      <c r="M54" s="5">
        <f t="shared" si="8"/>
        <v>1</v>
      </c>
      <c r="N54" s="5">
        <f t="shared" si="9"/>
        <v>0</v>
      </c>
      <c r="O54" s="6">
        <f t="shared" si="10"/>
        <v>1</v>
      </c>
      <c r="P54" s="6"/>
      <c r="Q54" s="5">
        <v>1</v>
      </c>
    </row>
    <row r="55" spans="2:17" x14ac:dyDescent="0.25">
      <c r="B55" t="s">
        <v>43</v>
      </c>
      <c r="M55" s="5">
        <f t="shared" si="8"/>
        <v>0</v>
      </c>
      <c r="N55" s="5">
        <f t="shared" si="9"/>
        <v>1</v>
      </c>
      <c r="O55" s="6">
        <f t="shared" si="10"/>
        <v>1</v>
      </c>
      <c r="P55" s="6"/>
      <c r="Q55" s="5">
        <v>1</v>
      </c>
    </row>
    <row r="56" spans="2:17" x14ac:dyDescent="0.25">
      <c r="M56" s="5">
        <f t="shared" si="8"/>
        <v>0</v>
      </c>
      <c r="N56" s="5">
        <f t="shared" si="9"/>
        <v>1</v>
      </c>
      <c r="O56" s="6">
        <f t="shared" si="10"/>
        <v>1</v>
      </c>
      <c r="P56" s="6"/>
      <c r="Q56" s="5">
        <v>1</v>
      </c>
    </row>
    <row r="57" spans="2:17" x14ac:dyDescent="0.25">
      <c r="B57" t="s">
        <v>44</v>
      </c>
      <c r="M57" s="5">
        <f t="shared" si="8"/>
        <v>0</v>
      </c>
      <c r="N57" s="5">
        <f t="shared" si="9"/>
        <v>1</v>
      </c>
      <c r="O57" s="6">
        <f t="shared" si="10"/>
        <v>1</v>
      </c>
      <c r="P57" s="6"/>
      <c r="Q57" s="5">
        <v>1</v>
      </c>
    </row>
    <row r="58" spans="2:17" x14ac:dyDescent="0.25">
      <c r="B58" t="s">
        <v>45</v>
      </c>
      <c r="M58" s="5">
        <f t="shared" si="8"/>
        <v>0</v>
      </c>
      <c r="N58" s="5">
        <f t="shared" si="9"/>
        <v>0</v>
      </c>
      <c r="O58" s="6">
        <f>IF(OR(M58,N58),1,0)</f>
        <v>0</v>
      </c>
      <c r="P58" s="6"/>
      <c r="Q58" s="5">
        <v>1</v>
      </c>
    </row>
    <row r="59" spans="2:17" x14ac:dyDescent="0.25">
      <c r="M59" s="5">
        <f t="shared" si="8"/>
        <v>0</v>
      </c>
      <c r="N59" s="5">
        <f t="shared" si="9"/>
        <v>1</v>
      </c>
      <c r="O59" s="6">
        <f t="shared" si="10"/>
        <v>1</v>
      </c>
      <c r="P59" s="6"/>
      <c r="Q59" s="5">
        <v>1</v>
      </c>
    </row>
    <row r="60" spans="2:17" x14ac:dyDescent="0.25">
      <c r="B60" t="s">
        <v>46</v>
      </c>
      <c r="M60" s="5">
        <f t="shared" si="8"/>
        <v>0</v>
      </c>
      <c r="N60" s="5">
        <f t="shared" si="9"/>
        <v>1</v>
      </c>
      <c r="O60" s="6">
        <f t="shared" si="10"/>
        <v>1</v>
      </c>
      <c r="P60" s="6"/>
      <c r="Q60" s="5">
        <v>1</v>
      </c>
    </row>
    <row r="61" spans="2:17" x14ac:dyDescent="0.25">
      <c r="M61" s="5">
        <f t="shared" si="8"/>
        <v>0</v>
      </c>
      <c r="N61" s="5">
        <f t="shared" si="9"/>
        <v>1</v>
      </c>
      <c r="O61" s="6">
        <f t="shared" si="10"/>
        <v>1</v>
      </c>
      <c r="P61" s="6"/>
      <c r="Q61" s="5">
        <v>1</v>
      </c>
    </row>
    <row r="62" spans="2:17" x14ac:dyDescent="0.25">
      <c r="M62" s="5">
        <f t="shared" si="8"/>
        <v>0</v>
      </c>
      <c r="N62" s="5">
        <f t="shared" si="9"/>
        <v>0</v>
      </c>
      <c r="O62" s="6">
        <f t="shared" si="10"/>
        <v>0</v>
      </c>
      <c r="P62" s="6"/>
      <c r="Q62" s="5">
        <v>1</v>
      </c>
    </row>
    <row r="63" spans="2:17" x14ac:dyDescent="0.25">
      <c r="M63" s="5">
        <f t="shared" si="8"/>
        <v>0</v>
      </c>
      <c r="N63" s="5">
        <f t="shared" si="9"/>
        <v>1</v>
      </c>
      <c r="O63" s="6">
        <f t="shared" si="10"/>
        <v>1</v>
      </c>
      <c r="P63" s="6"/>
      <c r="Q63" s="5">
        <v>1</v>
      </c>
    </row>
    <row r="64" spans="2:17" x14ac:dyDescent="0.25">
      <c r="M64" s="5">
        <f t="shared" si="8"/>
        <v>0</v>
      </c>
      <c r="N64" s="5">
        <f t="shared" si="9"/>
        <v>1</v>
      </c>
      <c r="O64" s="6">
        <f t="shared" si="10"/>
        <v>1</v>
      </c>
      <c r="P64" s="6"/>
      <c r="Q64" s="5">
        <v>1</v>
      </c>
    </row>
    <row r="65" spans="13:17" x14ac:dyDescent="0.25">
      <c r="M65" s="5">
        <f t="shared" si="8"/>
        <v>0</v>
      </c>
      <c r="N65" s="5">
        <f t="shared" si="9"/>
        <v>1</v>
      </c>
      <c r="O65" s="6">
        <f t="shared" si="10"/>
        <v>1</v>
      </c>
      <c r="P65" s="6"/>
      <c r="Q65" s="5">
        <v>1</v>
      </c>
    </row>
    <row r="66" spans="13:17" x14ac:dyDescent="0.25">
      <c r="M66" s="5">
        <f t="shared" si="8"/>
        <v>0</v>
      </c>
      <c r="N66" s="5">
        <f t="shared" si="9"/>
        <v>0</v>
      </c>
      <c r="O66" s="6">
        <f t="shared" si="10"/>
        <v>0</v>
      </c>
      <c r="P66" s="6"/>
      <c r="Q66" s="5">
        <v>1</v>
      </c>
    </row>
  </sheetData>
  <mergeCells count="25">
    <mergeCell ref="O66:P66"/>
    <mergeCell ref="O60:P60"/>
    <mergeCell ref="O61:P61"/>
    <mergeCell ref="O62:P62"/>
    <mergeCell ref="O63:P63"/>
    <mergeCell ref="O64:P64"/>
    <mergeCell ref="O65:P65"/>
    <mergeCell ref="O54:P54"/>
    <mergeCell ref="O55:P55"/>
    <mergeCell ref="O56:P56"/>
    <mergeCell ref="O57:P57"/>
    <mergeCell ref="O58:P58"/>
    <mergeCell ref="O59:P59"/>
    <mergeCell ref="K16:L16"/>
    <mergeCell ref="K17:L17"/>
    <mergeCell ref="O50:P50"/>
    <mergeCell ref="O51:P51"/>
    <mergeCell ref="O52:P52"/>
    <mergeCell ref="O53:P53"/>
    <mergeCell ref="K10:L10"/>
    <mergeCell ref="K11:L11"/>
    <mergeCell ref="K12:L12"/>
    <mergeCell ref="K13:L13"/>
    <mergeCell ref="K14:L14"/>
    <mergeCell ref="K15:L1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5" r:id="rId3">
          <objectPr defaultSize="0" autoPict="0" r:id="rId4">
            <anchor moveWithCells="1">
              <from>
                <xdr:col>1</xdr:col>
                <xdr:colOff>57150</xdr:colOff>
                <xdr:row>7</xdr:row>
                <xdr:rowOff>114300</xdr:rowOff>
              </from>
              <to>
                <xdr:col>8</xdr:col>
                <xdr:colOff>95250</xdr:colOff>
                <xdr:row>26</xdr:row>
                <xdr:rowOff>104775</xdr:rowOff>
              </to>
            </anchor>
          </objectPr>
        </oleObject>
      </mc:Choice>
      <mc:Fallback>
        <oleObject progId="Visio.Drawing.15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2020-04-23T14:05:01Z</dcterms:modified>
</cp:coreProperties>
</file>