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lja\OneDrive\Dokumente\Frisbee\Rankings\Turniere-berechnet\"/>
    </mc:Choice>
  </mc:AlternateContent>
  <bookViews>
    <workbookView xWindow="0" yWindow="0" windowWidth="28800" windowHeight="11628"/>
  </bookViews>
  <sheets>
    <sheet name="Z42" sheetId="1" r:id="rId1"/>
  </sheets>
  <definedNames>
    <definedName name="_FilterDatabase" localSheetId="0" hidden="1">'Z42'!#REF!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4" i="1" l="1"/>
  <c r="AA24" i="1" s="1"/>
  <c r="AB24" i="1" s="1"/>
  <c r="AB25" i="1" s="1"/>
  <c r="AB26" i="1" s="1"/>
  <c r="Z21" i="1"/>
  <c r="Z18" i="1"/>
  <c r="AA21" i="1" l="1"/>
  <c r="AB21" i="1" s="1"/>
  <c r="AB22" i="1" s="1"/>
  <c r="AB23" i="1" s="1"/>
  <c r="AA18" i="1"/>
  <c r="AB18" i="1" s="1"/>
  <c r="AB19" i="1" s="1"/>
  <c r="AB20" i="1" s="1"/>
</calcChain>
</file>

<file path=xl/sharedStrings.xml><?xml version="1.0" encoding="utf-8"?>
<sst xmlns="http://schemas.openxmlformats.org/spreadsheetml/2006/main" count="116" uniqueCount="40">
  <si>
    <t/>
  </si>
  <si>
    <t>no</t>
  </si>
  <si>
    <t>Women</t>
  </si>
  <si>
    <t>Open</t>
  </si>
  <si>
    <t>Name</t>
  </si>
  <si>
    <t>Ranking Points</t>
  </si>
  <si>
    <t>Tied with the team above?</t>
  </si>
  <si>
    <t>Total</t>
  </si>
  <si>
    <t>Open Ranking Points</t>
  </si>
  <si>
    <t>Bonus</t>
  </si>
  <si>
    <t>Rank</t>
  </si>
  <si>
    <t>Gender</t>
  </si>
  <si>
    <t>Player</t>
  </si>
  <si>
    <t>PlayerID</t>
  </si>
  <si>
    <t>Place</t>
  </si>
  <si>
    <t>Mixed Pairs</t>
  </si>
  <si>
    <t>Final</t>
  </si>
  <si>
    <t>Lavy, Ziv</t>
  </si>
  <si>
    <t>m</t>
  </si>
  <si>
    <t>Simon, Ilka</t>
  </si>
  <si>
    <t>f</t>
  </si>
  <si>
    <t>Rickers, Sophie</t>
  </si>
  <si>
    <t>Künzel, Toby</t>
  </si>
  <si>
    <t>Leitner, Tom</t>
  </si>
  <si>
    <t>Merlo, Anna</t>
  </si>
  <si>
    <t>Finals Bonus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</si>
  <si>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</si>
  <si>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</si>
  <si>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</si>
  <si>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</si>
  <si>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</si>
  <si>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</si>
  <si>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 Of Players:</t>
  </si>
  <si>
    <t>Willesden Sports Centre, London, United Kingdom</t>
  </si>
  <si>
    <t>Place:</t>
  </si>
  <si>
    <t>Date:</t>
  </si>
  <si>
    <t>Z42</t>
  </si>
  <si>
    <t>Eventcode:</t>
  </si>
  <si>
    <t>2017 Jam Brittannia III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</si>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</sst>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2" fillId="0" borderId="0" xfId="0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2" fontId="6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Fill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3" borderId="9" xfId="0" applyFont="1" applyFill="1" applyBorder="1" applyProtection="1">
      <protection locked="0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2" borderId="13" xfId="0" applyFont="1" applyFill="1" applyBorder="1" applyProtection="1">
      <protection hidden="1"/>
    </xf>
    <xf numFmtId="2" fontId="2" fillId="2" borderId="14" xfId="0" applyNumberFormat="1" applyFont="1" applyFill="1" applyBorder="1" applyProtection="1">
      <protection hidden="1"/>
    </xf>
    <xf numFmtId="2" fontId="2" fillId="2" borderId="2" xfId="0" applyNumberFormat="1" applyFont="1" applyFill="1" applyBorder="1" applyProtection="1">
      <protection hidden="1"/>
    </xf>
    <xf numFmtId="2" fontId="6" fillId="0" borderId="16" xfId="0" applyNumberFormat="1" applyFont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Fill="1" applyBorder="1" applyAlignment="1" applyProtection="1">
      <alignment horizontal="center" vertical="center"/>
      <protection hidden="1"/>
    </xf>
    <xf numFmtId="2" fontId="2" fillId="0" borderId="17" xfId="0" applyNumberFormat="1" applyFont="1" applyFill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16" xfId="0" applyNumberFormat="1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8" xfId="0" applyFont="1" applyFill="1" applyBorder="1" applyAlignment="1" applyProtection="1">
      <alignment horizontal="center" vertical="center"/>
      <protection hidden="1"/>
    </xf>
    <xf numFmtId="0" fontId="2" fillId="3" borderId="18" xfId="0" applyFont="1" applyFill="1" applyBorder="1" applyProtection="1">
      <protection locked="0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2" fontId="2" fillId="0" borderId="14" xfId="0" applyNumberFormat="1" applyFont="1" applyFill="1" applyBorder="1" applyProtection="1">
      <protection hidden="1"/>
    </xf>
    <xf numFmtId="2" fontId="2" fillId="0" borderId="2" xfId="0" applyNumberFormat="1" applyFont="1" applyFill="1" applyBorder="1" applyProtection="1">
      <protection hidden="1"/>
    </xf>
    <xf numFmtId="2" fontId="6" fillId="0" borderId="22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4" xfId="0" applyNumberFormat="1" applyFont="1" applyFill="1" applyBorder="1" applyAlignment="1" applyProtection="1">
      <alignment horizontal="center" vertical="center"/>
      <protection hidden="1"/>
    </xf>
    <xf numFmtId="2" fontId="2" fillId="0" borderId="23" xfId="0" applyNumberFormat="1" applyFont="1" applyFill="1" applyBorder="1" applyAlignment="1" applyProtection="1">
      <alignment horizontal="center" vertical="center"/>
      <protection hidden="1"/>
    </xf>
    <xf numFmtId="2" fontId="2" fillId="0" borderId="25" xfId="0" applyNumberFormat="1" applyFont="1" applyBorder="1" applyAlignment="1" applyProtection="1">
      <alignment horizontal="center" vertical="center"/>
      <protection hidden="1"/>
    </xf>
    <xf numFmtId="2" fontId="2" fillId="0" borderId="22" xfId="0" applyNumberFormat="1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24" xfId="0" applyFont="1" applyFill="1" applyBorder="1" applyAlignment="1" applyProtection="1">
      <alignment horizontal="center" vertical="center"/>
      <protection hidden="1"/>
    </xf>
    <xf numFmtId="0" fontId="2" fillId="3" borderId="24" xfId="0" applyFont="1" applyFill="1" applyBorder="1" applyProtection="1">
      <protection locked="0"/>
    </xf>
    <xf numFmtId="0" fontId="2" fillId="0" borderId="26" xfId="0" applyFont="1" applyFill="1" applyBorder="1" applyAlignment="1" applyProtection="1">
      <alignment horizontal="center" vertical="center"/>
      <protection hidden="1"/>
    </xf>
    <xf numFmtId="0" fontId="2" fillId="2" borderId="28" xfId="0" applyFont="1" applyFill="1" applyBorder="1" applyProtection="1">
      <protection hidden="1"/>
    </xf>
    <xf numFmtId="0" fontId="2" fillId="0" borderId="29" xfId="0" applyFont="1" applyBorder="1" applyProtection="1">
      <protection hidden="1"/>
    </xf>
    <xf numFmtId="0" fontId="6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1" xfId="0" applyFont="1" applyBorder="1" applyAlignment="1" applyProtection="1">
      <alignment horizontal="center" vertical="center" textRotation="90" wrapText="1"/>
      <protection hidden="1"/>
    </xf>
    <xf numFmtId="0" fontId="5" fillId="0" borderId="21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vertical="center"/>
      <protection hidden="1"/>
    </xf>
    <xf numFmtId="0" fontId="5" fillId="0" borderId="6" xfId="0" applyFont="1" applyBorder="1" applyAlignment="1" applyProtection="1">
      <alignment horizontal="center" vertical="center" textRotation="90" wrapText="1"/>
      <protection hidden="1"/>
    </xf>
    <xf numFmtId="0" fontId="5" fillId="0" borderId="4" xfId="0" applyFont="1" applyBorder="1" applyAlignment="1" applyProtection="1">
      <alignment horizontal="center" vertical="center" textRotation="90" wrapText="1"/>
      <protection hidden="1"/>
    </xf>
    <xf numFmtId="0" fontId="5" fillId="0" borderId="12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wrapText="1"/>
      <protection hidden="1"/>
    </xf>
    <xf numFmtId="0" fontId="5" fillId="0" borderId="38" xfId="0" applyFont="1" applyFill="1" applyBorder="1" applyAlignment="1" applyProtection="1">
      <alignment horizontal="center" vertical="center" textRotation="90" wrapText="1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2" fillId="2" borderId="33" xfId="0" applyFont="1" applyFill="1" applyBorder="1" applyAlignment="1" applyProtection="1">
      <alignment horizontal="left" vertical="center"/>
      <protection hidden="1"/>
    </xf>
    <xf numFmtId="0" fontId="2" fillId="2" borderId="34" xfId="0" applyFont="1" applyFill="1" applyBorder="1" applyAlignment="1" applyProtection="1">
      <alignment horizontal="left" vertical="center"/>
      <protection hidden="1"/>
    </xf>
    <xf numFmtId="0" fontId="7" fillId="2" borderId="34" xfId="0" applyFont="1" applyFill="1" applyBorder="1" applyAlignment="1" applyProtection="1">
      <alignment horizontal="center" vertical="center"/>
      <protection hidden="1"/>
    </xf>
    <xf numFmtId="0" fontId="7" fillId="4" borderId="34" xfId="0" applyFont="1" applyFill="1" applyBorder="1" applyAlignment="1" applyProtection="1">
      <alignment horizontal="left" vertical="center"/>
      <protection locked="0"/>
    </xf>
    <xf numFmtId="0" fontId="7" fillId="4" borderId="34" xfId="0" applyFont="1" applyFill="1" applyBorder="1" applyAlignment="1" applyProtection="1">
      <alignment horizontal="left" vertical="center"/>
      <protection hidden="1"/>
    </xf>
    <xf numFmtId="0" fontId="7" fillId="4" borderId="34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Protection="1">
      <protection hidden="1"/>
    </xf>
    <xf numFmtId="0" fontId="5" fillId="0" borderId="36" xfId="0" applyFont="1" applyBorder="1" applyProtection="1">
      <protection hidden="1"/>
    </xf>
    <xf numFmtId="0" fontId="5" fillId="0" borderId="37" xfId="0" applyFont="1" applyBorder="1" applyProtection="1">
      <protection hidden="1"/>
    </xf>
    <xf numFmtId="0" fontId="5" fillId="0" borderId="40" xfId="0" applyFont="1" applyBorder="1" applyProtection="1">
      <protection hidden="1"/>
    </xf>
    <xf numFmtId="0" fontId="5" fillId="0" borderId="42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6" fillId="0" borderId="3" xfId="0" applyFont="1" applyBorder="1" applyAlignment="1" applyProtection="1">
      <alignment horizontal="center" vertical="center" textRotation="90" wrapText="1"/>
      <protection hidden="1"/>
    </xf>
    <xf numFmtId="0" fontId="5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40" xfId="0" applyFont="1" applyBorder="1" applyAlignment="1" applyProtection="1">
      <alignment horizontal="center" vertical="center" textRotation="90" wrapText="1"/>
      <protection hidden="1"/>
    </xf>
    <xf numFmtId="0" fontId="7" fillId="4" borderId="34" xfId="0" quotePrefix="1" applyFont="1" applyFill="1" applyBorder="1" applyAlignment="1" applyProtection="1">
      <alignment horizontal="left" vertical="center"/>
      <protection hidden="1"/>
    </xf>
    <xf numFmtId="0" fontId="2" fillId="0" borderId="28" xfId="0" applyFont="1" applyFill="1" applyBorder="1" applyProtection="1">
      <protection hidden="1"/>
    </xf>
    <xf numFmtId="0" fontId="5" fillId="0" borderId="26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35" xfId="0" applyFont="1" applyFill="1" applyBorder="1" applyAlignment="1" applyProtection="1">
      <alignment horizontal="left" vertical="center"/>
      <protection locked="0"/>
    </xf>
    <xf numFmtId="49" fontId="2" fillId="2" borderId="49" xfId="0" applyNumberFormat="1" applyFont="1" applyFill="1" applyBorder="1" applyAlignment="1" applyProtection="1">
      <protection hidden="1"/>
    </xf>
    <xf numFmtId="49" fontId="2" fillId="2" borderId="50" xfId="0" applyNumberFormat="1" applyFont="1" applyFill="1" applyBorder="1" applyAlignment="1" applyProtection="1">
      <protection hidden="1"/>
    </xf>
    <xf numFmtId="49" fontId="2" fillId="0" borderId="47" xfId="0" applyNumberFormat="1" applyFont="1" applyFill="1" applyBorder="1" applyAlignment="1" applyProtection="1">
      <protection hidden="1"/>
    </xf>
    <xf numFmtId="49" fontId="2" fillId="0" borderId="48" xfId="0" applyNumberFormat="1" applyFont="1" applyFill="1" applyBorder="1" applyAlignment="1" applyProtection="1">
      <protection hidden="1"/>
    </xf>
    <xf numFmtId="49" fontId="2" fillId="2" borderId="47" xfId="0" applyNumberFormat="1" applyFont="1" applyFill="1" applyBorder="1" applyAlignment="1" applyProtection="1">
      <protection hidden="1"/>
    </xf>
    <xf numFmtId="49" fontId="2" fillId="2" borderId="48" xfId="0" applyNumberFormat="1" applyFont="1" applyFill="1" applyBorder="1" applyAlignment="1" applyProtection="1">
      <protection hidden="1"/>
    </xf>
    <xf numFmtId="0" fontId="5" fillId="0" borderId="0" xfId="0" applyFont="1" applyFill="1" applyBorder="1" applyProtection="1">
      <protection hidden="1"/>
    </xf>
    <xf numFmtId="49" fontId="2" fillId="2" borderId="52" xfId="0" applyNumberFormat="1" applyFont="1" applyFill="1" applyBorder="1" applyAlignment="1" applyProtection="1">
      <protection hidden="1"/>
    </xf>
    <xf numFmtId="49" fontId="2" fillId="2" borderId="53" xfId="0" applyNumberFormat="1" applyFont="1" applyFill="1" applyBorder="1" applyAlignment="1" applyProtection="1">
      <protection hidden="1"/>
    </xf>
    <xf numFmtId="0" fontId="2" fillId="0" borderId="27" xfId="0" applyFont="1" applyBorder="1" applyAlignment="1" applyProtection="1">
      <alignment horizontal="center"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0" fontId="2" fillId="0" borderId="12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locked="0"/>
    </xf>
    <xf numFmtId="0" fontId="2" fillId="2" borderId="40" xfId="0" applyFont="1" applyFill="1" applyBorder="1" applyAlignment="1" applyProtection="1">
      <alignment vertical="center"/>
      <protection hidden="1"/>
    </xf>
    <xf numFmtId="0" fontId="0" fillId="2" borderId="37" xfId="0" applyFill="1" applyBorder="1" applyAlignment="1" applyProtection="1">
      <alignment vertical="center"/>
      <protection hidden="1"/>
    </xf>
    <xf numFmtId="0" fontId="0" fillId="2" borderId="36" xfId="0" applyFill="1" applyBorder="1" applyAlignment="1" applyProtection="1">
      <alignment vertical="center"/>
      <protection hidden="1"/>
    </xf>
    <xf numFmtId="0" fontId="5" fillId="0" borderId="2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30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2" fillId="6" borderId="48" xfId="0" applyFont="1" applyFill="1" applyBorder="1" applyAlignment="1" applyProtection="1">
      <alignment horizontal="right"/>
      <protection locked="0"/>
    </xf>
    <xf numFmtId="0" fontId="2" fillId="6" borderId="47" xfId="0" applyFont="1" applyFill="1" applyBorder="1" applyAlignment="1" applyProtection="1">
      <alignment horizontal="right"/>
      <protection locked="0"/>
    </xf>
    <xf numFmtId="0" fontId="8" fillId="6" borderId="47" xfId="0" applyFont="1" applyFill="1" applyBorder="1" applyAlignment="1" applyProtection="1">
      <alignment horizontal="right"/>
      <protection locked="0"/>
    </xf>
    <xf numFmtId="0" fontId="8" fillId="6" borderId="46" xfId="0" applyFont="1" applyFill="1" applyBorder="1" applyAlignment="1" applyProtection="1">
      <alignment horizontal="right"/>
      <protection locked="0"/>
    </xf>
    <xf numFmtId="0" fontId="2" fillId="5" borderId="48" xfId="0" applyFont="1" applyFill="1" applyBorder="1" applyAlignment="1" applyProtection="1">
      <alignment horizontal="right"/>
      <protection locked="0"/>
    </xf>
    <xf numFmtId="0" fontId="2" fillId="5" borderId="47" xfId="0" applyFont="1" applyFill="1" applyBorder="1" applyAlignment="1" applyProtection="1">
      <alignment horizontal="right"/>
      <protection locked="0"/>
    </xf>
    <xf numFmtId="0" fontId="2" fillId="5" borderId="46" xfId="0" applyFont="1" applyFill="1" applyBorder="1" applyAlignment="1" applyProtection="1">
      <alignment horizontal="right"/>
      <protection locked="0"/>
    </xf>
    <xf numFmtId="0" fontId="2" fillId="6" borderId="46" xfId="0" applyFont="1" applyFill="1" applyBorder="1" applyAlignment="1" applyProtection="1">
      <alignment horizontal="right"/>
      <protection locked="0"/>
    </xf>
    <xf numFmtId="49" fontId="2" fillId="0" borderId="45" xfId="0" applyNumberFormat="1" applyFont="1" applyFill="1" applyBorder="1" applyAlignment="1" applyProtection="1">
      <alignment horizontal="center"/>
      <protection locked="0"/>
    </xf>
    <xf numFmtId="49" fontId="2" fillId="0" borderId="44" xfId="0" applyNumberFormat="1" applyFont="1" applyFill="1" applyBorder="1" applyAlignment="1" applyProtection="1">
      <alignment horizontal="center"/>
      <protection locked="0"/>
    </xf>
    <xf numFmtId="0" fontId="2" fillId="5" borderId="45" xfId="0" applyFont="1" applyFill="1" applyBorder="1" applyAlignment="1" applyProtection="1">
      <alignment horizontal="right"/>
      <protection locked="0"/>
    </xf>
    <xf numFmtId="0" fontId="2" fillId="5" borderId="44" xfId="0" applyFont="1" applyFill="1" applyBorder="1" applyAlignment="1" applyProtection="1">
      <alignment horizontal="right"/>
      <protection locked="0"/>
    </xf>
    <xf numFmtId="0" fontId="2" fillId="5" borderId="43" xfId="0" applyFont="1" applyFill="1" applyBorder="1" applyAlignment="1" applyProtection="1">
      <alignment horizontal="right"/>
      <protection locked="0"/>
    </xf>
    <xf numFmtId="9" fontId="2" fillId="5" borderId="48" xfId="0" applyNumberFormat="1" applyFont="1" applyFill="1" applyBorder="1" applyAlignment="1" applyProtection="1">
      <alignment horizontal="right"/>
      <protection locked="0"/>
    </xf>
    <xf numFmtId="9" fontId="2" fillId="5" borderId="47" xfId="0" applyNumberFormat="1" applyFont="1" applyFill="1" applyBorder="1" applyAlignment="1" applyProtection="1">
      <alignment horizontal="right"/>
      <protection locked="0"/>
    </xf>
    <xf numFmtId="9" fontId="2" fillId="5" borderId="46" xfId="0" applyNumberFormat="1" applyFont="1" applyFill="1" applyBorder="1" applyAlignment="1" applyProtection="1">
      <alignment horizontal="right"/>
      <protection locked="0"/>
    </xf>
    <xf numFmtId="0" fontId="2" fillId="6" borderId="53" xfId="0" applyFont="1" applyFill="1" applyBorder="1" applyAlignment="1" applyProtection="1">
      <alignment horizontal="right"/>
      <protection locked="0"/>
    </xf>
    <xf numFmtId="0" fontId="2" fillId="6" borderId="52" xfId="0" applyFont="1" applyFill="1" applyBorder="1" applyAlignment="1" applyProtection="1">
      <alignment horizontal="right"/>
      <protection locked="0"/>
    </xf>
    <xf numFmtId="0" fontId="2" fillId="6" borderId="51" xfId="0" applyFont="1" applyFill="1" applyBorder="1" applyAlignment="1" applyProtection="1">
      <alignment horizontal="right"/>
      <protection locked="0"/>
    </xf>
    <xf numFmtId="14" fontId="2" fillId="6" borderId="48" xfId="0" applyNumberFormat="1" applyFont="1" applyFill="1" applyBorder="1" applyAlignment="1" applyProtection="1">
      <alignment horizontal="right"/>
      <protection locked="0"/>
    </xf>
    <xf numFmtId="14" fontId="2" fillId="6" borderId="47" xfId="0" applyNumberFormat="1" applyFont="1" applyFill="1" applyBorder="1" applyAlignment="1" applyProtection="1">
      <alignment horizontal="right"/>
      <protection locked="0"/>
    </xf>
    <xf numFmtId="14" fontId="2" fillId="6" borderId="46" xfId="0" applyNumberFormat="1" applyFont="1" applyFill="1" applyBorder="1" applyAlignment="1" applyProtection="1">
      <alignment horizontal="right"/>
      <protection locked="0"/>
    </xf>
    <xf numFmtId="0" fontId="2" fillId="6" borderId="48" xfId="0" applyFont="1" applyFill="1" applyBorder="1" applyAlignment="1" applyProtection="1">
      <alignment horizontal="right"/>
      <protection hidden="1"/>
    </xf>
    <xf numFmtId="0" fontId="2" fillId="6" borderId="47" xfId="0" applyFont="1" applyFill="1" applyBorder="1" applyAlignment="1" applyProtection="1">
      <alignment horizontal="right"/>
      <protection hidden="1"/>
    </xf>
    <xf numFmtId="0" fontId="2" fillId="6" borderId="46" xfId="0" applyFont="1" applyFill="1" applyBorder="1" applyAlignment="1" applyProtection="1">
      <alignment horizontal="right"/>
      <protection hidden="1"/>
    </xf>
    <xf numFmtId="1" fontId="2" fillId="0" borderId="54" xfId="0" applyNumberFormat="1" applyFont="1" applyBorder="1" applyAlignment="1" applyProtection="1">
      <alignment horizontal="center"/>
      <protection hidden="1"/>
    </xf>
    <xf numFmtId="1" fontId="2" fillId="0" borderId="54" xfId="0" applyNumberFormat="1" applyFont="1" applyBorder="1" applyProtection="1">
      <protection hidden="1"/>
    </xf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2">
    <tabColor theme="9" tint="-0.249977111117893"/>
  </sheetPr>
  <dimension ref="A1:AB26"/>
  <sheetViews>
    <sheetView showGridLines="0" tabSelected="1" zoomScale="92" zoomScaleNormal="85" workbookViewId="0">
      <pane xSplit="1" topLeftCell="F1" activePane="topRight" state="frozen"/>
      <selection activeCell="B30" sqref="B30"/>
      <selection pane="topRight" activeCell="S36" sqref="S36"/>
    </sheetView>
  </sheetViews>
  <sheetFormatPr baseColWidth="10" defaultColWidth="11.5546875" defaultRowHeight="10.199999999999999" x14ac:dyDescent="0.2"/>
  <cols>
    <col min="1" max="1" width="2.44140625" style="1" customWidth="1"/>
    <col min="2" max="2" width="3.44140625" style="1" customWidth="1"/>
    <col min="3" max="3" width="3.44140625" style="1" hidden="1" customWidth="1"/>
    <col min="4" max="4" width="3.33203125" style="1" hidden="1" customWidth="1"/>
    <col min="5" max="5" width="4.5546875" style="1" customWidth="1"/>
    <col min="6" max="6" width="36.5546875" style="1" customWidth="1"/>
    <col min="7" max="7" width="8" style="1" customWidth="1"/>
    <col min="8" max="8" width="5.33203125" style="1" customWidth="1"/>
    <col min="9" max="9" width="7.33203125" style="1" customWidth="1"/>
    <col min="10" max="10" width="1" style="1" customWidth="1"/>
    <col min="11" max="15" width="7.33203125" style="1" customWidth="1"/>
    <col min="16" max="16" width="7.33203125" style="5" customWidth="1"/>
    <col min="17" max="17" width="7.88671875" style="1" customWidth="1"/>
    <col min="18" max="18" width="2.44140625" style="1" customWidth="1"/>
    <col min="19" max="19" width="18.6640625" style="1" customWidth="1"/>
    <col min="20" max="20" width="6.44140625" style="1" customWidth="1"/>
    <col min="21" max="21" width="8.88671875" style="4" customWidth="1"/>
    <col min="22" max="22" width="2.6640625" style="1" customWidth="1"/>
    <col min="23" max="23" width="11.5546875" style="2"/>
    <col min="24" max="16384" width="11.5546875" style="1"/>
  </cols>
  <sheetData>
    <row r="1" spans="1:23" ht="10.8" thickBot="1" x14ac:dyDescent="0.25"/>
    <row r="2" spans="1:23" ht="11.25" customHeight="1" x14ac:dyDescent="0.2">
      <c r="B2" s="89" t="s">
        <v>39</v>
      </c>
      <c r="C2" s="88"/>
      <c r="D2" s="88"/>
      <c r="E2" s="88"/>
      <c r="F2" s="88"/>
      <c r="G2" s="88"/>
      <c r="H2" s="88"/>
      <c r="I2" s="88"/>
      <c r="J2" s="119" t="s">
        <v>38</v>
      </c>
      <c r="K2" s="120"/>
      <c r="L2" s="120"/>
      <c r="M2" s="120"/>
      <c r="N2" s="120"/>
      <c r="O2" s="120"/>
      <c r="P2" s="120"/>
      <c r="Q2" s="121"/>
    </row>
    <row r="3" spans="1:23" ht="11.25" customHeight="1" x14ac:dyDescent="0.2">
      <c r="B3" s="84" t="s">
        <v>37</v>
      </c>
      <c r="C3" s="83"/>
      <c r="D3" s="83"/>
      <c r="E3" s="83"/>
      <c r="F3" s="83"/>
      <c r="G3" s="83"/>
      <c r="H3" s="83"/>
      <c r="I3" s="83"/>
      <c r="J3" s="107" t="s">
        <v>36</v>
      </c>
      <c r="K3" s="108"/>
      <c r="L3" s="108"/>
      <c r="M3" s="108"/>
      <c r="N3" s="108"/>
      <c r="O3" s="108"/>
      <c r="P3" s="108"/>
      <c r="Q3" s="109"/>
      <c r="S3" s="63"/>
      <c r="T3" s="87"/>
    </row>
    <row r="4" spans="1:23" ht="10.5" customHeight="1" x14ac:dyDescent="0.2">
      <c r="B4" s="86" t="s">
        <v>35</v>
      </c>
      <c r="C4" s="85"/>
      <c r="D4" s="85"/>
      <c r="E4" s="85"/>
      <c r="F4" s="85"/>
      <c r="G4" s="85"/>
      <c r="H4" s="85"/>
      <c r="I4" s="85"/>
      <c r="J4" s="122">
        <v>43050</v>
      </c>
      <c r="K4" s="123"/>
      <c r="L4" s="123"/>
      <c r="M4" s="123"/>
      <c r="N4" s="123"/>
      <c r="O4" s="123"/>
      <c r="P4" s="123"/>
      <c r="Q4" s="124"/>
    </row>
    <row r="5" spans="1:23" ht="10.5" customHeight="1" x14ac:dyDescent="0.2">
      <c r="B5" s="84" t="s">
        <v>34</v>
      </c>
      <c r="C5" s="83"/>
      <c r="D5" s="83"/>
      <c r="E5" s="83"/>
      <c r="F5" s="83"/>
      <c r="G5" s="83"/>
      <c r="H5" s="83"/>
      <c r="I5" s="83"/>
      <c r="J5" s="107" t="s">
        <v>33</v>
      </c>
      <c r="K5" s="108"/>
      <c r="L5" s="108"/>
      <c r="M5" s="108"/>
      <c r="N5" s="108"/>
      <c r="O5" s="108"/>
      <c r="P5" s="108"/>
      <c r="Q5" s="109"/>
    </row>
    <row r="6" spans="1:23" ht="10.5" customHeight="1" x14ac:dyDescent="0.2">
      <c r="B6" s="86" t="s">
        <v>32</v>
      </c>
      <c r="C6" s="85"/>
      <c r="D6" s="85"/>
      <c r="E6" s="85"/>
      <c r="F6" s="85"/>
      <c r="G6" s="85"/>
      <c r="H6" s="85"/>
      <c r="I6" s="85"/>
      <c r="J6" s="125">
        <v>6</v>
      </c>
      <c r="K6" s="126"/>
      <c r="L6" s="126"/>
      <c r="M6" s="126"/>
      <c r="N6" s="126"/>
      <c r="O6" s="126"/>
      <c r="P6" s="126"/>
      <c r="Q6" s="127"/>
    </row>
    <row r="7" spans="1:23" ht="10.5" customHeight="1" x14ac:dyDescent="0.2">
      <c r="B7" s="84" t="s">
        <v>31</v>
      </c>
      <c r="C7" s="83"/>
      <c r="D7" s="83"/>
      <c r="E7" s="83"/>
      <c r="F7" s="83"/>
      <c r="G7" s="83"/>
      <c r="H7" s="83"/>
      <c r="I7" s="83"/>
      <c r="J7" s="116">
        <v>1</v>
      </c>
      <c r="K7" s="117"/>
      <c r="L7" s="117"/>
      <c r="M7" s="117"/>
      <c r="N7" s="117"/>
      <c r="O7" s="117"/>
      <c r="P7" s="117"/>
      <c r="Q7" s="118"/>
    </row>
    <row r="8" spans="1:23" ht="10.5" customHeight="1" x14ac:dyDescent="0.2">
      <c r="B8" s="86" t="s">
        <v>30</v>
      </c>
      <c r="C8" s="85"/>
      <c r="D8" s="85"/>
      <c r="E8" s="85"/>
      <c r="F8" s="85"/>
      <c r="G8" s="85"/>
      <c r="H8" s="85"/>
      <c r="I8" s="85"/>
      <c r="J8" s="103"/>
      <c r="K8" s="104"/>
      <c r="L8" s="104"/>
      <c r="M8" s="104"/>
      <c r="N8" s="104"/>
      <c r="O8" s="104"/>
      <c r="P8" s="104"/>
      <c r="Q8" s="110"/>
    </row>
    <row r="9" spans="1:23" ht="11.1" customHeight="1" x14ac:dyDescent="0.2">
      <c r="B9" s="84" t="s">
        <v>29</v>
      </c>
      <c r="C9" s="83"/>
      <c r="D9" s="83"/>
      <c r="E9" s="83"/>
      <c r="F9" s="83"/>
      <c r="G9" s="83"/>
      <c r="H9" s="83"/>
      <c r="I9" s="83"/>
      <c r="J9" s="107"/>
      <c r="K9" s="108"/>
      <c r="L9" s="108"/>
      <c r="M9" s="108"/>
      <c r="N9" s="108" t="s">
        <v>15</v>
      </c>
      <c r="O9" s="108"/>
      <c r="P9" s="108"/>
      <c r="Q9" s="109"/>
    </row>
    <row r="10" spans="1:23" ht="11.25" customHeight="1" x14ac:dyDescent="0.25">
      <c r="B10" s="86" t="s">
        <v>28</v>
      </c>
      <c r="C10" s="85"/>
      <c r="D10" s="85"/>
      <c r="E10" s="85"/>
      <c r="F10" s="85"/>
      <c r="G10" s="85"/>
      <c r="H10" s="85"/>
      <c r="I10" s="85"/>
      <c r="J10" s="103"/>
      <c r="K10" s="104"/>
      <c r="L10" s="104"/>
      <c r="M10" s="104"/>
      <c r="N10" s="105"/>
      <c r="O10" s="105"/>
      <c r="P10" s="105"/>
      <c r="Q10" s="106"/>
    </row>
    <row r="11" spans="1:23" ht="11.1" customHeight="1" x14ac:dyDescent="0.2">
      <c r="B11" s="84" t="s">
        <v>27</v>
      </c>
      <c r="C11" s="83"/>
      <c r="D11" s="83"/>
      <c r="E11" s="83"/>
      <c r="F11" s="83"/>
      <c r="G11" s="83"/>
      <c r="H11" s="83"/>
      <c r="I11" s="83"/>
      <c r="J11" s="107">
        <v>1712</v>
      </c>
      <c r="K11" s="108"/>
      <c r="L11" s="108"/>
      <c r="M11" s="108"/>
      <c r="N11" s="108"/>
      <c r="O11" s="108"/>
      <c r="P11" s="108"/>
      <c r="Q11" s="109"/>
    </row>
    <row r="12" spans="1:23" ht="12" customHeight="1" x14ac:dyDescent="0.2">
      <c r="B12" s="82" t="s">
        <v>26</v>
      </c>
      <c r="C12" s="81"/>
      <c r="D12" s="81"/>
      <c r="E12" s="81"/>
      <c r="F12" s="81"/>
      <c r="G12" s="81"/>
      <c r="H12" s="81"/>
      <c r="I12" s="81"/>
      <c r="J12" s="103">
        <v>1912</v>
      </c>
      <c r="K12" s="104"/>
      <c r="L12" s="104"/>
      <c r="M12" s="104"/>
      <c r="N12" s="104"/>
      <c r="O12" s="104"/>
      <c r="P12" s="104"/>
      <c r="Q12" s="110"/>
    </row>
    <row r="13" spans="1:23" ht="12" customHeight="1" thickBot="1" x14ac:dyDescent="0.25">
      <c r="B13" s="111"/>
      <c r="C13" s="112"/>
      <c r="D13" s="112"/>
      <c r="E13" s="112"/>
      <c r="F13" s="112"/>
      <c r="G13" s="112"/>
      <c r="H13" s="112"/>
      <c r="I13" s="112"/>
      <c r="J13" s="113"/>
      <c r="K13" s="114"/>
      <c r="L13" s="114"/>
      <c r="M13" s="114"/>
      <c r="N13" s="114"/>
      <c r="O13" s="114"/>
      <c r="P13" s="114"/>
      <c r="Q13" s="115"/>
    </row>
    <row r="14" spans="1:23" ht="10.8" thickBot="1" x14ac:dyDescent="0.25">
      <c r="R14" s="3"/>
      <c r="S14" s="3"/>
      <c r="T14" s="3"/>
    </row>
    <row r="15" spans="1:23" s="50" customFormat="1" ht="12" customHeight="1" thickBot="1" x14ac:dyDescent="0.35">
      <c r="B15" s="80" t="s">
        <v>15</v>
      </c>
      <c r="C15" s="60"/>
      <c r="D15" s="60"/>
      <c r="E15" s="60"/>
      <c r="F15" s="74"/>
      <c r="G15" s="62" t="s">
        <v>16</v>
      </c>
      <c r="H15" s="61"/>
      <c r="I15" s="61"/>
      <c r="J15" s="59"/>
      <c r="K15" s="58"/>
      <c r="L15" s="58"/>
      <c r="M15" s="58"/>
      <c r="N15" s="58"/>
      <c r="O15" s="58"/>
      <c r="P15" s="57"/>
      <c r="Q15" s="57"/>
      <c r="S15" s="94"/>
      <c r="T15" s="95"/>
      <c r="U15" s="96"/>
      <c r="V15" s="56">
        <v>1</v>
      </c>
      <c r="W15" s="79"/>
    </row>
    <row r="16" spans="1:23" ht="57" customHeight="1" thickBot="1" x14ac:dyDescent="0.25">
      <c r="A16" s="77"/>
      <c r="B16" s="73" t="s">
        <v>14</v>
      </c>
      <c r="C16" s="78"/>
      <c r="D16" s="55"/>
      <c r="E16" s="55" t="s">
        <v>13</v>
      </c>
      <c r="F16" s="54" t="s">
        <v>12</v>
      </c>
      <c r="G16" s="72" t="s">
        <v>11</v>
      </c>
      <c r="H16" s="72" t="s">
        <v>10</v>
      </c>
      <c r="I16" s="71" t="s">
        <v>9</v>
      </c>
      <c r="J16" s="48"/>
      <c r="K16" s="53" t="s">
        <v>8</v>
      </c>
      <c r="L16" s="52" t="s">
        <v>0</v>
      </c>
      <c r="M16" s="52" t="s">
        <v>0</v>
      </c>
      <c r="N16" s="52" t="s">
        <v>0</v>
      </c>
      <c r="O16" s="52" t="s">
        <v>25</v>
      </c>
      <c r="P16" s="70" t="s">
        <v>7</v>
      </c>
      <c r="Q16" s="51" t="s">
        <v>6</v>
      </c>
      <c r="S16" s="97" t="s">
        <v>5</v>
      </c>
      <c r="T16" s="98"/>
      <c r="U16" s="99"/>
      <c r="V16" s="17"/>
    </row>
    <row r="17" spans="1:28" s="2" customFormat="1" ht="11.1" customHeight="1" thickBot="1" x14ac:dyDescent="0.25">
      <c r="A17" s="77"/>
      <c r="B17" s="69"/>
      <c r="C17" s="76"/>
      <c r="D17" s="76"/>
      <c r="E17" s="76"/>
      <c r="F17" s="49" t="s">
        <v>0</v>
      </c>
      <c r="G17" s="68"/>
      <c r="H17" s="68"/>
      <c r="I17" s="67"/>
      <c r="J17" s="48"/>
      <c r="K17" s="47"/>
      <c r="L17" s="45"/>
      <c r="M17" s="45"/>
      <c r="N17" s="46"/>
      <c r="O17" s="45"/>
      <c r="P17" s="44"/>
      <c r="Q17" s="43"/>
      <c r="R17" s="1"/>
      <c r="S17" s="66" t="s">
        <v>4</v>
      </c>
      <c r="T17" s="65" t="s">
        <v>3</v>
      </c>
      <c r="U17" s="64" t="s">
        <v>2</v>
      </c>
      <c r="V17" s="17"/>
    </row>
    <row r="18" spans="1:28" s="2" customFormat="1" ht="11.1" customHeight="1" thickBot="1" x14ac:dyDescent="0.25">
      <c r="A18" s="1"/>
      <c r="B18" s="100">
        <v>1</v>
      </c>
      <c r="C18" s="41">
        <v>1</v>
      </c>
      <c r="D18" s="41">
        <v>1</v>
      </c>
      <c r="E18" s="41">
        <v>485</v>
      </c>
      <c r="F18" s="40" t="s">
        <v>24</v>
      </c>
      <c r="G18" s="39" t="s">
        <v>20</v>
      </c>
      <c r="H18" s="38">
        <v>76</v>
      </c>
      <c r="I18" s="37">
        <v>1</v>
      </c>
      <c r="J18" s="11"/>
      <c r="K18" s="36">
        <v>125</v>
      </c>
      <c r="L18" s="35" t="s">
        <v>0</v>
      </c>
      <c r="M18" s="35" t="s">
        <v>0</v>
      </c>
      <c r="N18" s="34" t="s">
        <v>0</v>
      </c>
      <c r="O18" s="33">
        <v>6.5</v>
      </c>
      <c r="P18" s="32">
        <v>131.5</v>
      </c>
      <c r="Q18" s="93" t="s">
        <v>1</v>
      </c>
      <c r="R18" s="1"/>
      <c r="S18" s="42" t="s">
        <v>24</v>
      </c>
      <c r="T18" s="19">
        <v>6.5</v>
      </c>
      <c r="U18" s="18">
        <v>125</v>
      </c>
      <c r="V18" s="17"/>
      <c r="Z18" s="128">
        <f>IFERROR(IF(AND(S18&lt;&gt;"",T18&gt;=0),_xlfn.RANK.EQ(K18,$K$18:$K$26,0),""),"")</f>
        <v>1</v>
      </c>
      <c r="AA18" s="128">
        <f>IF(Z18&lt;&gt;"",_xlfn.RANK.EQ(Z18,$Z$18:$Z$26,1),"")</f>
        <v>1</v>
      </c>
      <c r="AB18" s="129">
        <f>AA18</f>
        <v>1</v>
      </c>
    </row>
    <row r="19" spans="1:28" s="2" customFormat="1" ht="11.1" customHeight="1" thickBot="1" x14ac:dyDescent="0.25">
      <c r="A19" s="1"/>
      <c r="B19" s="101"/>
      <c r="C19" s="29">
        <v>1</v>
      </c>
      <c r="D19" s="29">
        <v>1</v>
      </c>
      <c r="E19" s="29">
        <v>418</v>
      </c>
      <c r="F19" s="28" t="s">
        <v>23</v>
      </c>
      <c r="G19" s="27" t="s">
        <v>18</v>
      </c>
      <c r="H19" s="26">
        <v>6</v>
      </c>
      <c r="I19" s="25">
        <v>7.5</v>
      </c>
      <c r="J19" s="11"/>
      <c r="K19" s="24">
        <v>125</v>
      </c>
      <c r="L19" s="23" t="s">
        <v>0</v>
      </c>
      <c r="M19" s="23" t="s">
        <v>0</v>
      </c>
      <c r="N19" s="22" t="s">
        <v>0</v>
      </c>
      <c r="O19" s="21">
        <v>6.5</v>
      </c>
      <c r="P19" s="20">
        <v>131.5</v>
      </c>
      <c r="Q19" s="93"/>
      <c r="R19" s="1"/>
      <c r="S19" s="75" t="s">
        <v>23</v>
      </c>
      <c r="T19" s="31">
        <v>6.5</v>
      </c>
      <c r="U19" s="30" t="s">
        <v>0</v>
      </c>
      <c r="V19" s="17"/>
      <c r="Z19" s="128"/>
      <c r="AA19" s="128"/>
      <c r="AB19" s="129">
        <f>AB18</f>
        <v>1</v>
      </c>
    </row>
    <row r="20" spans="1:28" s="2" customFormat="1" ht="11.1" customHeight="1" thickBot="1" x14ac:dyDescent="0.25">
      <c r="A20" s="1"/>
      <c r="B20" s="102"/>
      <c r="C20" s="16">
        <v>1</v>
      </c>
      <c r="D20" s="16">
        <v>1</v>
      </c>
      <c r="E20" s="16" t="s">
        <v>0</v>
      </c>
      <c r="F20" s="15"/>
      <c r="G20" s="14" t="s">
        <v>0</v>
      </c>
      <c r="H20" s="13" t="s">
        <v>0</v>
      </c>
      <c r="I20" s="12" t="s">
        <v>0</v>
      </c>
      <c r="J20" s="11"/>
      <c r="K20" s="10" t="s">
        <v>0</v>
      </c>
      <c r="L20" s="9" t="s">
        <v>0</v>
      </c>
      <c r="M20" s="9" t="s">
        <v>0</v>
      </c>
      <c r="N20" s="8" t="s">
        <v>0</v>
      </c>
      <c r="O20" s="7" t="s">
        <v>0</v>
      </c>
      <c r="P20" s="6" t="s">
        <v>0</v>
      </c>
      <c r="Q20" s="93"/>
      <c r="R20" s="1"/>
      <c r="S20" s="42" t="s">
        <v>0</v>
      </c>
      <c r="T20" s="19" t="s">
        <v>0</v>
      </c>
      <c r="U20" s="18" t="s">
        <v>0</v>
      </c>
      <c r="V20" s="17"/>
      <c r="Z20" s="128"/>
      <c r="AA20" s="128"/>
      <c r="AB20" s="129">
        <f>AB19</f>
        <v>1</v>
      </c>
    </row>
    <row r="21" spans="1:28" s="2" customFormat="1" ht="11.1" customHeight="1" thickBot="1" x14ac:dyDescent="0.25">
      <c r="A21" s="1"/>
      <c r="B21" s="100">
        <v>2</v>
      </c>
      <c r="C21" s="41">
        <v>2</v>
      </c>
      <c r="D21" s="41">
        <v>2</v>
      </c>
      <c r="E21" s="41">
        <v>397</v>
      </c>
      <c r="F21" s="40" t="s">
        <v>22</v>
      </c>
      <c r="G21" s="39" t="s">
        <v>18</v>
      </c>
      <c r="H21" s="38">
        <v>37</v>
      </c>
      <c r="I21" s="37">
        <v>2.5</v>
      </c>
      <c r="J21" s="11"/>
      <c r="K21" s="36">
        <v>100</v>
      </c>
      <c r="L21" s="35" t="s">
        <v>0</v>
      </c>
      <c r="M21" s="35" t="s">
        <v>0</v>
      </c>
      <c r="N21" s="34" t="s">
        <v>0</v>
      </c>
      <c r="O21" s="33">
        <v>3.5</v>
      </c>
      <c r="P21" s="32">
        <v>103.5</v>
      </c>
      <c r="Q21" s="93" t="s">
        <v>1</v>
      </c>
      <c r="R21" s="1"/>
      <c r="S21" s="75" t="s">
        <v>22</v>
      </c>
      <c r="T21" s="31">
        <v>3.5</v>
      </c>
      <c r="U21" s="30" t="s">
        <v>0</v>
      </c>
      <c r="V21" s="17"/>
      <c r="Z21" s="128">
        <f>IFERROR(IF(AND(S21&lt;&gt;"",T21&gt;=0),_xlfn.RANK.EQ(K21,$K$18:$K$26,0),""),"")</f>
        <v>3</v>
      </c>
      <c r="AA21" s="128">
        <f>IF(Z21&lt;&gt;"",_xlfn.RANK.EQ(Z21,$Z$18:$Z$26,1),"")</f>
        <v>2</v>
      </c>
      <c r="AB21" s="129">
        <f>AA21</f>
        <v>2</v>
      </c>
    </row>
    <row r="22" spans="1:28" s="2" customFormat="1" ht="11.1" customHeight="1" thickBot="1" x14ac:dyDescent="0.25">
      <c r="A22" s="1"/>
      <c r="B22" s="101"/>
      <c r="C22" s="29">
        <v>2</v>
      </c>
      <c r="D22" s="29">
        <v>2</v>
      </c>
      <c r="E22" s="29">
        <v>869</v>
      </c>
      <c r="F22" s="28" t="s">
        <v>21</v>
      </c>
      <c r="G22" s="27" t="s">
        <v>20</v>
      </c>
      <c r="H22" s="26">
        <v>106</v>
      </c>
      <c r="I22" s="25">
        <v>0.5</v>
      </c>
      <c r="J22" s="11"/>
      <c r="K22" s="24">
        <v>100</v>
      </c>
      <c r="L22" s="23" t="s">
        <v>0</v>
      </c>
      <c r="M22" s="23" t="s">
        <v>0</v>
      </c>
      <c r="N22" s="22" t="s">
        <v>0</v>
      </c>
      <c r="O22" s="21">
        <v>3.5</v>
      </c>
      <c r="P22" s="20">
        <v>103.5</v>
      </c>
      <c r="Q22" s="93"/>
      <c r="R22" s="1"/>
      <c r="S22" s="42" t="s">
        <v>21</v>
      </c>
      <c r="T22" s="19">
        <v>3.5</v>
      </c>
      <c r="U22" s="18">
        <v>100</v>
      </c>
      <c r="V22" s="17"/>
      <c r="Z22" s="128"/>
      <c r="AA22" s="128"/>
      <c r="AB22" s="129">
        <f>AB21</f>
        <v>2</v>
      </c>
    </row>
    <row r="23" spans="1:28" s="2" customFormat="1" ht="11.1" customHeight="1" thickBot="1" x14ac:dyDescent="0.25">
      <c r="A23" s="1"/>
      <c r="B23" s="102"/>
      <c r="C23" s="16">
        <v>2</v>
      </c>
      <c r="D23" s="16">
        <v>2</v>
      </c>
      <c r="E23" s="16" t="s">
        <v>0</v>
      </c>
      <c r="F23" s="15"/>
      <c r="G23" s="14" t="s">
        <v>0</v>
      </c>
      <c r="H23" s="13" t="s">
        <v>0</v>
      </c>
      <c r="I23" s="12" t="s">
        <v>0</v>
      </c>
      <c r="J23" s="11"/>
      <c r="K23" s="10" t="s">
        <v>0</v>
      </c>
      <c r="L23" s="9" t="s">
        <v>0</v>
      </c>
      <c r="M23" s="9" t="s">
        <v>0</v>
      </c>
      <c r="N23" s="8" t="s">
        <v>0</v>
      </c>
      <c r="O23" s="7" t="s">
        <v>0</v>
      </c>
      <c r="P23" s="6" t="s">
        <v>0</v>
      </c>
      <c r="Q23" s="93"/>
      <c r="R23" s="1"/>
      <c r="S23" s="75" t="s">
        <v>0</v>
      </c>
      <c r="T23" s="31" t="s">
        <v>0</v>
      </c>
      <c r="U23" s="30" t="s">
        <v>0</v>
      </c>
      <c r="V23" s="17"/>
      <c r="Z23" s="128"/>
      <c r="AA23" s="128"/>
      <c r="AB23" s="129">
        <f>AB22</f>
        <v>2</v>
      </c>
    </row>
    <row r="24" spans="1:28" s="2" customFormat="1" ht="11.1" customHeight="1" thickBot="1" x14ac:dyDescent="0.25">
      <c r="A24" s="1"/>
      <c r="B24" s="90">
        <v>3</v>
      </c>
      <c r="C24" s="41">
        <v>3</v>
      </c>
      <c r="D24" s="41">
        <v>3</v>
      </c>
      <c r="E24" s="41">
        <v>674</v>
      </c>
      <c r="F24" s="40" t="s">
        <v>19</v>
      </c>
      <c r="G24" s="39" t="s">
        <v>20</v>
      </c>
      <c r="H24" s="38">
        <v>35</v>
      </c>
      <c r="I24" s="37">
        <v>2.5</v>
      </c>
      <c r="J24" s="11"/>
      <c r="K24" s="36">
        <v>80</v>
      </c>
      <c r="L24" s="35" t="s">
        <v>0</v>
      </c>
      <c r="M24" s="35" t="s">
        <v>0</v>
      </c>
      <c r="N24" s="34" t="s">
        <v>0</v>
      </c>
      <c r="O24" s="33">
        <v>0</v>
      </c>
      <c r="P24" s="32">
        <v>80</v>
      </c>
      <c r="Q24" s="93" t="s">
        <v>1</v>
      </c>
      <c r="R24" s="1"/>
      <c r="S24" s="42" t="s">
        <v>19</v>
      </c>
      <c r="T24" s="19">
        <v>0</v>
      </c>
      <c r="U24" s="18">
        <v>80</v>
      </c>
      <c r="V24" s="17"/>
      <c r="Z24" s="128">
        <f>IFERROR(IF(AND(S24&lt;&gt;"",T24&gt;=0),_xlfn.RANK.EQ(K24,$K$18:$K$26,0),""),"")</f>
        <v>5</v>
      </c>
      <c r="AA24" s="128">
        <f>IF(Z24&lt;&gt;"",_xlfn.RANK.EQ(Z24,$Z$18:$Z$26,1),"")</f>
        <v>3</v>
      </c>
      <c r="AB24" s="129">
        <f>AA24</f>
        <v>3</v>
      </c>
    </row>
    <row r="25" spans="1:28" s="2" customFormat="1" ht="11.1" customHeight="1" thickBot="1" x14ac:dyDescent="0.25">
      <c r="A25" s="1"/>
      <c r="B25" s="91"/>
      <c r="C25" s="29">
        <v>3</v>
      </c>
      <c r="D25" s="29">
        <v>3</v>
      </c>
      <c r="E25" s="29">
        <v>411</v>
      </c>
      <c r="F25" s="28" t="s">
        <v>17</v>
      </c>
      <c r="G25" s="27" t="s">
        <v>18</v>
      </c>
      <c r="H25" s="26">
        <v>90</v>
      </c>
      <c r="I25" s="25">
        <v>1</v>
      </c>
      <c r="J25" s="11"/>
      <c r="K25" s="24">
        <v>80</v>
      </c>
      <c r="L25" s="23" t="s">
        <v>0</v>
      </c>
      <c r="M25" s="23" t="s">
        <v>0</v>
      </c>
      <c r="N25" s="22" t="s">
        <v>0</v>
      </c>
      <c r="O25" s="21">
        <v>0</v>
      </c>
      <c r="P25" s="20">
        <v>80</v>
      </c>
      <c r="Q25" s="93"/>
      <c r="R25" s="1"/>
      <c r="S25" s="75" t="s">
        <v>17</v>
      </c>
      <c r="T25" s="31">
        <v>0</v>
      </c>
      <c r="U25" s="30" t="s">
        <v>0</v>
      </c>
      <c r="V25" s="17"/>
      <c r="Z25" s="128"/>
      <c r="AA25" s="128"/>
      <c r="AB25" s="129">
        <f>AB24</f>
        <v>3</v>
      </c>
    </row>
    <row r="26" spans="1:28" s="2" customFormat="1" ht="11.1" customHeight="1" thickBot="1" x14ac:dyDescent="0.25">
      <c r="A26" s="1"/>
      <c r="B26" s="92"/>
      <c r="C26" s="16">
        <v>3</v>
      </c>
      <c r="D26" s="16">
        <v>3</v>
      </c>
      <c r="E26" s="16" t="s">
        <v>0</v>
      </c>
      <c r="F26" s="15"/>
      <c r="G26" s="14" t="s">
        <v>0</v>
      </c>
      <c r="H26" s="13" t="s">
        <v>0</v>
      </c>
      <c r="I26" s="12" t="s">
        <v>0</v>
      </c>
      <c r="J26" s="11"/>
      <c r="K26" s="10" t="s">
        <v>0</v>
      </c>
      <c r="L26" s="9" t="s">
        <v>0</v>
      </c>
      <c r="M26" s="9" t="s">
        <v>0</v>
      </c>
      <c r="N26" s="8" t="s">
        <v>0</v>
      </c>
      <c r="O26" s="7" t="s">
        <v>0</v>
      </c>
      <c r="P26" s="6" t="s">
        <v>0</v>
      </c>
      <c r="Q26" s="93"/>
      <c r="R26" s="1"/>
      <c r="S26" s="42" t="s">
        <v>0</v>
      </c>
      <c r="T26" s="19" t="s">
        <v>0</v>
      </c>
      <c r="U26" s="18" t="s">
        <v>0</v>
      </c>
      <c r="V26" s="17"/>
      <c r="Z26" s="128"/>
      <c r="AA26" s="128"/>
      <c r="AB26" s="129">
        <f>AB25</f>
        <v>3</v>
      </c>
    </row>
  </sheetData>
  <sheetProtection formatCells="0" selectLockedCells="1"/>
  <mergeCells count="30">
    <mergeCell ref="Z18:Z20"/>
    <mergeCell ref="AA18:AA20"/>
    <mergeCell ref="Z21:Z23"/>
    <mergeCell ref="AA21:AA23"/>
    <mergeCell ref="Z24:Z26"/>
    <mergeCell ref="AA24:AA26"/>
    <mergeCell ref="J2:Q2"/>
    <mergeCell ref="J3:Q3"/>
    <mergeCell ref="J4:Q4"/>
    <mergeCell ref="J5:Q5"/>
    <mergeCell ref="J6:Q6"/>
    <mergeCell ref="J7:Q7"/>
    <mergeCell ref="J8:M8"/>
    <mergeCell ref="N8:Q8"/>
    <mergeCell ref="J9:M9"/>
    <mergeCell ref="N9:Q9"/>
    <mergeCell ref="J10:M10"/>
    <mergeCell ref="N10:Q10"/>
    <mergeCell ref="J11:Q11"/>
    <mergeCell ref="J12:Q12"/>
    <mergeCell ref="B13:I13"/>
    <mergeCell ref="J13:Q13"/>
    <mergeCell ref="B24:B26"/>
    <mergeCell ref="Q24:Q26"/>
    <mergeCell ref="S15:U15"/>
    <mergeCell ref="S16:U16"/>
    <mergeCell ref="B18:B20"/>
    <mergeCell ref="Q18:Q20"/>
    <mergeCell ref="B21:B23"/>
    <mergeCell ref="Q21:Q23"/>
  </mergeCells>
  <conditionalFormatting sqref="Q18:Q26">
    <cfRule type="cellIs" dxfId="3" priority="46" operator="equal">
      <formula>"yes"</formula>
    </cfRule>
  </conditionalFormatting>
  <conditionalFormatting sqref="B15">
    <cfRule type="expression" dxfId="2" priority="2">
      <formula>AND(IF(B15="",1),IF($F$18&lt;&gt;"",1))</formula>
    </cfRule>
  </conditionalFormatting>
  <conditionalFormatting sqref="G15">
    <cfRule type="expression" dxfId="1" priority="1">
      <formula>AND(IF(G15="",1),IF(F18&lt;&gt;"",1))</formula>
    </cfRule>
  </conditionalFormatting>
  <conditionalFormatting sqref="S18:U26">
    <cfRule type="expression" dxfId="0" priority="52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Z42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Mixed Pairs</dc:subject>
  <dc:creator>Kolja Hannemann</dc:creator>
  <cp:keywords>UK; Great Britain; London</cp:keywords>
  <cp:lastModifiedBy>Kolja Hannemann</cp:lastModifiedBy>
  <dcterms:created xsi:type="dcterms:W3CDTF">2017-12-17T19:50:17Z</dcterms:created>
  <dcterms:modified xsi:type="dcterms:W3CDTF">2018-04-24T13:53:31Z</dcterms:modified>
  <cp:category>Jam Brittannia</cp:category>
</cp:coreProperties>
</file>