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2_ncr:500000_{214E1362-2355-4CA8-A82D-0710B843DC11}" xr6:coauthVersionLast="31" xr6:coauthVersionMax="31" xr10:uidLastSave="{00000000-0000-0000-0000-000000000000}"/>
  <bookViews>
    <workbookView xWindow="0" yWindow="0" windowWidth="28800" windowHeight="11625" xr2:uid="{00000000-000D-0000-FFFF-FFFF00000000}"/>
  </bookViews>
  <sheets>
    <sheet name="Z40" sheetId="1" r:id="rId1"/>
  </sheets>
  <definedNames>
    <definedName name="_FilterDatabase" localSheetId="0" hidden="1">'Z40'!#REF!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" l="1"/>
  <c r="AA18" i="1" s="1"/>
  <c r="Z24" i="1"/>
  <c r="AA24" i="1" s="1"/>
  <c r="AB24" i="1" s="1"/>
  <c r="AB25" i="1" s="1"/>
  <c r="AB26" i="1" s="1"/>
  <c r="Z18" i="1"/>
  <c r="AA21" i="1" l="1"/>
  <c r="AB21" i="1" s="1"/>
  <c r="AB22" i="1" s="1"/>
  <c r="AB23" i="1" s="1"/>
  <c r="AB18" i="1"/>
  <c r="AB19" i="1" s="1"/>
  <c r="AB20" i="1" s="1"/>
</calcChain>
</file>

<file path=xl/sharedStrings.xml><?xml version="1.0" encoding="utf-8"?>
<sst xmlns="http://schemas.openxmlformats.org/spreadsheetml/2006/main" count="114" uniqueCount="39">
  <si>
    <t/>
  </si>
  <si>
    <t>Umehara, Yusuke</t>
  </si>
  <si>
    <t>Komori, Yasuhiro</t>
  </si>
  <si>
    <t>no</t>
  </si>
  <si>
    <t>Kamiya, Leo</t>
  </si>
  <si>
    <t>m</t>
  </si>
  <si>
    <t>Maeda, Syouki</t>
  </si>
  <si>
    <t>Hirashima, Masaki</t>
  </si>
  <si>
    <t>Harahsina, Yutaka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</si>
  <si>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</si>
  <si>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</si>
  <si>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</si>
  <si>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</si>
  <si>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</si>
  <si>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</si>
  <si>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</si>
  <si>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</si>
  <si>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</si>
  <si>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</si>
  <si>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</si>
  <si>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</si>
  <si>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</si>
  <si>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Place</t>
  </si>
  <si>
    <t>Final</t>
  </si>
  <si>
    <t>Open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</si>
  <si>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</si>
  <si>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</si>
  <si>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</si>
  <si>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</si>
  <si>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</si>
  <si>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</si>
  <si>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</si>
  <si>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Aichi, Japan</t>
  </si>
  <si>
    <t>Place:</t>
  </si>
  <si>
    <t>Date:</t>
  </si>
  <si>
    <t>Z40</t>
  </si>
  <si>
    <t>Eventcode:</t>
  </si>
  <si>
    <t>2017 Aichi Flying Disc Competition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</si>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</sst>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8" fillId="6" borderId="47" xfId="0" applyFont="1" applyFill="1" applyBorder="1" applyAlignment="1" applyProtection="1">
      <alignment horizontal="right"/>
      <protection locked="0"/>
    </xf>
    <xf numFmtId="0" fontId="8" fillId="6" borderId="46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1" xfId="0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6" xfId="0" applyFont="1" applyFill="1" applyBorder="1" applyAlignment="1" applyProtection="1">
      <alignment horizontal="right"/>
      <protection hidden="1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1" fontId="2" fillId="0" borderId="54" xfId="0" applyNumberFormat="1" applyFont="1" applyBorder="1" applyAlignment="1" applyProtection="1">
      <alignment horizontal="center"/>
      <protection hidden="1"/>
    </xf>
    <xf numFmtId="1" fontId="2" fillId="0" borderId="54" xfId="0" applyNumberFormat="1" applyFont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2">
    <tabColor theme="9" tint="-0.249977111117893"/>
  </sheetPr>
  <dimension ref="A1:AR26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Z18" sqref="Z18:AA2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4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3" customWidth="1"/>
    <col min="21" max="21" width="2.7109375" style="1" customWidth="1"/>
    <col min="22" max="22" width="11.5703125" style="2"/>
    <col min="23" max="16384" width="11.5703125" style="1"/>
  </cols>
  <sheetData>
    <row r="1" spans="1:26" ht="12" thickBot="1" x14ac:dyDescent="0.25"/>
    <row r="2" spans="1:26" ht="11.25" customHeight="1" x14ac:dyDescent="0.2">
      <c r="B2" s="89" t="s">
        <v>38</v>
      </c>
      <c r="C2" s="88"/>
      <c r="D2" s="88"/>
      <c r="E2" s="88"/>
      <c r="F2" s="88"/>
      <c r="G2" s="88"/>
      <c r="H2" s="88"/>
      <c r="I2" s="88"/>
      <c r="J2" s="116" t="s">
        <v>37</v>
      </c>
      <c r="K2" s="117"/>
      <c r="L2" s="117"/>
      <c r="M2" s="117"/>
      <c r="N2" s="117"/>
      <c r="O2" s="117"/>
      <c r="P2" s="118"/>
    </row>
    <row r="3" spans="1:26" ht="11.25" customHeight="1" x14ac:dyDescent="0.2">
      <c r="B3" s="83" t="s">
        <v>36</v>
      </c>
      <c r="C3" s="82"/>
      <c r="D3" s="82"/>
      <c r="E3" s="82"/>
      <c r="F3" s="82"/>
      <c r="G3" s="82"/>
      <c r="H3" s="82"/>
      <c r="I3" s="82"/>
      <c r="J3" s="100" t="s">
        <v>35</v>
      </c>
      <c r="K3" s="101"/>
      <c r="L3" s="101"/>
      <c r="M3" s="101"/>
      <c r="N3" s="101"/>
      <c r="O3" s="101"/>
      <c r="P3" s="102"/>
      <c r="R3" s="87"/>
      <c r="S3" s="86"/>
    </row>
    <row r="4" spans="1:26" ht="10.5" customHeight="1" x14ac:dyDescent="0.2">
      <c r="B4" s="85" t="s">
        <v>34</v>
      </c>
      <c r="C4" s="84"/>
      <c r="D4" s="84"/>
      <c r="E4" s="84"/>
      <c r="F4" s="84"/>
      <c r="G4" s="84"/>
      <c r="H4" s="84"/>
      <c r="I4" s="84"/>
      <c r="J4" s="119">
        <v>43051</v>
      </c>
      <c r="K4" s="120"/>
      <c r="L4" s="120"/>
      <c r="M4" s="120"/>
      <c r="N4" s="120"/>
      <c r="O4" s="120"/>
      <c r="P4" s="121"/>
    </row>
    <row r="5" spans="1:26" ht="10.5" customHeight="1" x14ac:dyDescent="0.2">
      <c r="B5" s="83" t="s">
        <v>33</v>
      </c>
      <c r="C5" s="82"/>
      <c r="D5" s="82"/>
      <c r="E5" s="82"/>
      <c r="F5" s="82"/>
      <c r="G5" s="82"/>
      <c r="H5" s="82"/>
      <c r="I5" s="82"/>
      <c r="J5" s="100" t="s">
        <v>32</v>
      </c>
      <c r="K5" s="101"/>
      <c r="L5" s="101"/>
      <c r="M5" s="101"/>
      <c r="N5" s="101"/>
      <c r="O5" s="101"/>
      <c r="P5" s="102"/>
    </row>
    <row r="6" spans="1:26" ht="10.5" customHeight="1" x14ac:dyDescent="0.2">
      <c r="B6" s="85" t="s">
        <v>31</v>
      </c>
      <c r="C6" s="84"/>
      <c r="D6" s="84"/>
      <c r="E6" s="84"/>
      <c r="F6" s="84"/>
      <c r="G6" s="84"/>
      <c r="H6" s="84"/>
      <c r="I6" s="84"/>
      <c r="J6" s="122">
        <v>6</v>
      </c>
      <c r="K6" s="123"/>
      <c r="L6" s="123"/>
      <c r="M6" s="123"/>
      <c r="N6" s="123"/>
      <c r="O6" s="123"/>
      <c r="P6" s="124"/>
    </row>
    <row r="7" spans="1:26" ht="10.5" customHeight="1" x14ac:dyDescent="0.2">
      <c r="B7" s="83" t="s">
        <v>30</v>
      </c>
      <c r="C7" s="82"/>
      <c r="D7" s="82"/>
      <c r="E7" s="82"/>
      <c r="F7" s="82"/>
      <c r="G7" s="82"/>
      <c r="H7" s="82"/>
      <c r="I7" s="82"/>
      <c r="J7" s="125">
        <v>0.5</v>
      </c>
      <c r="K7" s="126"/>
      <c r="L7" s="126"/>
      <c r="M7" s="126"/>
      <c r="N7" s="126"/>
      <c r="O7" s="126"/>
      <c r="P7" s="127"/>
    </row>
    <row r="8" spans="1:26" ht="10.5" customHeight="1" x14ac:dyDescent="0.2">
      <c r="B8" s="85" t="s">
        <v>29</v>
      </c>
      <c r="C8" s="84"/>
      <c r="D8" s="84"/>
      <c r="E8" s="84"/>
      <c r="F8" s="84"/>
      <c r="G8" s="84"/>
      <c r="H8" s="84"/>
      <c r="I8" s="84"/>
      <c r="J8" s="103"/>
      <c r="K8" s="104"/>
      <c r="L8" s="104"/>
      <c r="M8" s="104" t="s">
        <v>24</v>
      </c>
      <c r="N8" s="104"/>
      <c r="O8" s="104"/>
      <c r="P8" s="105"/>
    </row>
    <row r="9" spans="1:26" ht="11.1" customHeight="1" x14ac:dyDescent="0.2">
      <c r="B9" s="83" t="s">
        <v>28</v>
      </c>
      <c r="C9" s="82"/>
      <c r="D9" s="82"/>
      <c r="E9" s="82"/>
      <c r="F9" s="82"/>
      <c r="G9" s="82"/>
      <c r="H9" s="82"/>
      <c r="I9" s="82"/>
      <c r="J9" s="100"/>
      <c r="K9" s="101"/>
      <c r="L9" s="101"/>
      <c r="M9" s="101"/>
      <c r="N9" s="101"/>
      <c r="O9" s="101"/>
      <c r="P9" s="102"/>
    </row>
    <row r="10" spans="1:26" ht="11.25" customHeight="1" x14ac:dyDescent="0.2">
      <c r="B10" s="85" t="s">
        <v>27</v>
      </c>
      <c r="C10" s="84"/>
      <c r="D10" s="84"/>
      <c r="E10" s="84"/>
      <c r="F10" s="84"/>
      <c r="G10" s="84"/>
      <c r="H10" s="84"/>
      <c r="I10" s="84"/>
      <c r="J10" s="103"/>
      <c r="K10" s="104"/>
      <c r="L10" s="104"/>
      <c r="M10" s="114"/>
      <c r="N10" s="114"/>
      <c r="O10" s="114"/>
      <c r="P10" s="115"/>
    </row>
    <row r="11" spans="1:26" ht="11.1" customHeight="1" x14ac:dyDescent="0.2">
      <c r="B11" s="83" t="s">
        <v>26</v>
      </c>
      <c r="C11" s="82"/>
      <c r="D11" s="82"/>
      <c r="E11" s="82"/>
      <c r="F11" s="82"/>
      <c r="G11" s="82"/>
      <c r="H11" s="82"/>
      <c r="I11" s="82"/>
      <c r="J11" s="100">
        <v>1712</v>
      </c>
      <c r="K11" s="101"/>
      <c r="L11" s="101"/>
      <c r="M11" s="101"/>
      <c r="N11" s="101"/>
      <c r="O11" s="101"/>
      <c r="P11" s="102"/>
    </row>
    <row r="12" spans="1:26" ht="12" customHeight="1" x14ac:dyDescent="0.2">
      <c r="B12" s="81" t="s">
        <v>25</v>
      </c>
      <c r="C12" s="80"/>
      <c r="D12" s="80"/>
      <c r="E12" s="80"/>
      <c r="F12" s="80"/>
      <c r="G12" s="80"/>
      <c r="H12" s="80"/>
      <c r="I12" s="80"/>
      <c r="J12" s="103">
        <v>1912</v>
      </c>
      <c r="K12" s="104"/>
      <c r="L12" s="104"/>
      <c r="M12" s="104"/>
      <c r="N12" s="104"/>
      <c r="O12" s="104"/>
      <c r="P12" s="105"/>
    </row>
    <row r="13" spans="1:26" ht="12" customHeight="1" thickBot="1" x14ac:dyDescent="0.25">
      <c r="B13" s="106"/>
      <c r="C13" s="107"/>
      <c r="D13" s="107"/>
      <c r="E13" s="107"/>
      <c r="F13" s="107"/>
      <c r="G13" s="107"/>
      <c r="H13" s="107"/>
      <c r="I13" s="107"/>
      <c r="J13" s="108"/>
      <c r="K13" s="109"/>
      <c r="L13" s="109"/>
      <c r="M13" s="109"/>
      <c r="N13" s="109"/>
      <c r="O13" s="109"/>
      <c r="P13" s="110"/>
    </row>
    <row r="14" spans="1:26" ht="12" thickBot="1" x14ac:dyDescent="0.25">
      <c r="Q14" s="79"/>
      <c r="R14" s="79"/>
      <c r="S14" s="79"/>
    </row>
    <row r="15" spans="1:26" s="68" customFormat="1" ht="12" customHeight="1" thickBot="1" x14ac:dyDescent="0.3">
      <c r="B15" s="78" t="s">
        <v>24</v>
      </c>
      <c r="C15" s="77"/>
      <c r="D15" s="77"/>
      <c r="E15" s="77"/>
      <c r="F15" s="76"/>
      <c r="G15" s="75" t="s">
        <v>23</v>
      </c>
      <c r="H15" s="74"/>
      <c r="I15" s="74"/>
      <c r="J15" s="73"/>
      <c r="K15" s="72"/>
      <c r="L15" s="72"/>
      <c r="M15" s="72"/>
      <c r="N15" s="72"/>
      <c r="O15" s="71"/>
      <c r="P15" s="71"/>
      <c r="R15" s="111"/>
      <c r="S15" s="112"/>
      <c r="T15" s="113"/>
      <c r="U15" s="70">
        <v>1</v>
      </c>
      <c r="V15" s="69"/>
    </row>
    <row r="16" spans="1:26" ht="57" customHeight="1" thickBot="1" x14ac:dyDescent="0.25">
      <c r="A16" s="57"/>
      <c r="B16" s="67" t="s">
        <v>22</v>
      </c>
      <c r="C16" s="66"/>
      <c r="D16" s="65"/>
      <c r="E16" s="65" t="s">
        <v>21</v>
      </c>
      <c r="F16" s="64" t="s">
        <v>20</v>
      </c>
      <c r="G16" s="63" t="s">
        <v>19</v>
      </c>
      <c r="H16" s="63" t="s">
        <v>18</v>
      </c>
      <c r="I16" s="62" t="s">
        <v>17</v>
      </c>
      <c r="J16" s="51"/>
      <c r="K16" s="61" t="s">
        <v>16</v>
      </c>
      <c r="L16" s="60" t="s">
        <v>0</v>
      </c>
      <c r="M16" s="60" t="s">
        <v>0</v>
      </c>
      <c r="N16" s="60" t="s">
        <v>15</v>
      </c>
      <c r="O16" s="59" t="s">
        <v>14</v>
      </c>
      <c r="P16" s="58" t="s">
        <v>13</v>
      </c>
      <c r="R16" s="94" t="s">
        <v>12</v>
      </c>
      <c r="S16" s="95"/>
      <c r="T16" s="96"/>
      <c r="U16" s="5"/>
      <c r="Z16" s="1" t="s">
        <v>18</v>
      </c>
    </row>
    <row r="17" spans="1:44" s="2" customFormat="1" ht="11.1" customHeight="1" thickBot="1" x14ac:dyDescent="0.25">
      <c r="A17" s="57"/>
      <c r="B17" s="56"/>
      <c r="C17" s="55"/>
      <c r="D17" s="55"/>
      <c r="E17" s="55"/>
      <c r="F17" s="54" t="s">
        <v>0</v>
      </c>
      <c r="G17" s="53"/>
      <c r="H17" s="53"/>
      <c r="I17" s="52"/>
      <c r="J17" s="51"/>
      <c r="K17" s="50"/>
      <c r="L17" s="48"/>
      <c r="M17" s="49"/>
      <c r="N17" s="48"/>
      <c r="O17" s="47"/>
      <c r="P17" s="46"/>
      <c r="Q17" s="1"/>
      <c r="R17" s="45" t="s">
        <v>11</v>
      </c>
      <c r="S17" s="44" t="s">
        <v>10</v>
      </c>
      <c r="T17" s="43" t="s">
        <v>9</v>
      </c>
      <c r="U17" s="5"/>
      <c r="W17" s="1"/>
      <c r="X17" s="1"/>
      <c r="Y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s="2" customFormat="1" ht="11.1" customHeight="1" thickBot="1" x14ac:dyDescent="0.25">
      <c r="A18" s="1"/>
      <c r="B18" s="97">
        <v>1</v>
      </c>
      <c r="C18" s="42">
        <v>1</v>
      </c>
      <c r="D18" s="42">
        <v>1</v>
      </c>
      <c r="E18" s="42">
        <v>275</v>
      </c>
      <c r="F18" s="41" t="s">
        <v>8</v>
      </c>
      <c r="G18" s="40" t="s">
        <v>5</v>
      </c>
      <c r="H18" s="39">
        <v>117</v>
      </c>
      <c r="I18" s="38">
        <v>0.5</v>
      </c>
      <c r="J18" s="14"/>
      <c r="K18" s="37">
        <v>62.5</v>
      </c>
      <c r="L18" s="36" t="s">
        <v>0</v>
      </c>
      <c r="M18" s="35" t="s">
        <v>0</v>
      </c>
      <c r="N18" s="34">
        <v>0</v>
      </c>
      <c r="O18" s="33">
        <v>62.5</v>
      </c>
      <c r="P18" s="93" t="s">
        <v>3</v>
      </c>
      <c r="Q18" s="1"/>
      <c r="R18" s="8" t="s">
        <v>8</v>
      </c>
      <c r="S18" s="7">
        <v>62.5</v>
      </c>
      <c r="T18" s="6" t="s">
        <v>0</v>
      </c>
      <c r="U18" s="5"/>
      <c r="W18" s="1"/>
      <c r="X18" s="1"/>
      <c r="Y18" s="1"/>
      <c r="Z18" s="128">
        <f>IFERROR(IF(AND(R18&lt;&gt;"",S18&gt;=0),_xlfn.RANK.EQ(K18,$K$18:$K$26,0),""),"")</f>
        <v>1</v>
      </c>
      <c r="AA18" s="128">
        <f>IF(Z18&lt;&gt;"",_xlfn.RANK.EQ(Z18,$Z$18:$Z$26,1),"")</f>
        <v>1</v>
      </c>
      <c r="AB18" s="129">
        <f>AA18</f>
        <v>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s="2" customFormat="1" ht="11.1" customHeight="1" thickBot="1" x14ac:dyDescent="0.25">
      <c r="A19" s="1"/>
      <c r="B19" s="98"/>
      <c r="C19" s="32">
        <v>1</v>
      </c>
      <c r="D19" s="32">
        <v>1</v>
      </c>
      <c r="E19" s="32">
        <v>302</v>
      </c>
      <c r="F19" s="31" t="s">
        <v>7</v>
      </c>
      <c r="G19" s="30" t="s">
        <v>5</v>
      </c>
      <c r="H19" s="29">
        <v>275</v>
      </c>
      <c r="I19" s="28">
        <v>0</v>
      </c>
      <c r="J19" s="14"/>
      <c r="K19" s="27">
        <v>62.5</v>
      </c>
      <c r="L19" s="26" t="s">
        <v>0</v>
      </c>
      <c r="M19" s="25" t="s">
        <v>0</v>
      </c>
      <c r="N19" s="24">
        <v>0</v>
      </c>
      <c r="O19" s="23">
        <v>62.5</v>
      </c>
      <c r="P19" s="93"/>
      <c r="Q19" s="1"/>
      <c r="R19" s="22" t="s">
        <v>7</v>
      </c>
      <c r="S19" s="21">
        <v>62.5</v>
      </c>
      <c r="T19" s="20" t="s">
        <v>0</v>
      </c>
      <c r="U19" s="5"/>
      <c r="W19" s="1"/>
      <c r="X19" s="1"/>
      <c r="Y19" s="1"/>
      <c r="Z19" s="128"/>
      <c r="AA19" s="128"/>
      <c r="AB19" s="129">
        <f>AB18</f>
        <v>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s="2" customFormat="1" ht="11.1" customHeight="1" thickBot="1" x14ac:dyDescent="0.25">
      <c r="A20" s="1"/>
      <c r="B20" s="99"/>
      <c r="C20" s="19">
        <v>1</v>
      </c>
      <c r="D20" s="19">
        <v>1</v>
      </c>
      <c r="E20" s="19" t="s">
        <v>0</v>
      </c>
      <c r="F20" s="18"/>
      <c r="G20" s="17" t="s">
        <v>0</v>
      </c>
      <c r="H20" s="16" t="s">
        <v>0</v>
      </c>
      <c r="I20" s="15" t="s">
        <v>0</v>
      </c>
      <c r="J20" s="14"/>
      <c r="K20" s="13" t="s">
        <v>0</v>
      </c>
      <c r="L20" s="12" t="s">
        <v>0</v>
      </c>
      <c r="M20" s="11" t="s">
        <v>0</v>
      </c>
      <c r="N20" s="10" t="s">
        <v>0</v>
      </c>
      <c r="O20" s="9" t="s">
        <v>0</v>
      </c>
      <c r="P20" s="93"/>
      <c r="Q20" s="1"/>
      <c r="R20" s="8" t="s">
        <v>0</v>
      </c>
      <c r="S20" s="7" t="s">
        <v>0</v>
      </c>
      <c r="T20" s="6" t="s">
        <v>0</v>
      </c>
      <c r="U20" s="5"/>
      <c r="W20" s="1"/>
      <c r="X20" s="1"/>
      <c r="Y20" s="1"/>
      <c r="Z20" s="128"/>
      <c r="AA20" s="128"/>
      <c r="AB20" s="129">
        <f>AB19</f>
        <v>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s="2" customFormat="1" ht="11.1" customHeight="1" thickBot="1" x14ac:dyDescent="0.25">
      <c r="A21" s="1"/>
      <c r="B21" s="97">
        <v>2</v>
      </c>
      <c r="C21" s="42">
        <v>2</v>
      </c>
      <c r="D21" s="42">
        <v>2</v>
      </c>
      <c r="E21" s="42">
        <v>955</v>
      </c>
      <c r="F21" s="41" t="s">
        <v>6</v>
      </c>
      <c r="G21" s="40" t="s">
        <v>5</v>
      </c>
      <c r="H21" s="39">
        <v>239</v>
      </c>
      <c r="I21" s="38">
        <v>0</v>
      </c>
      <c r="J21" s="14"/>
      <c r="K21" s="37">
        <v>50</v>
      </c>
      <c r="L21" s="36" t="s">
        <v>0</v>
      </c>
      <c r="M21" s="35" t="s">
        <v>0</v>
      </c>
      <c r="N21" s="34">
        <v>0</v>
      </c>
      <c r="O21" s="33">
        <v>50</v>
      </c>
      <c r="P21" s="93" t="s">
        <v>3</v>
      </c>
      <c r="Q21" s="1"/>
      <c r="R21" s="22" t="s">
        <v>6</v>
      </c>
      <c r="S21" s="21">
        <v>50</v>
      </c>
      <c r="T21" s="20" t="s">
        <v>0</v>
      </c>
      <c r="U21" s="5"/>
      <c r="W21" s="1"/>
      <c r="X21" s="1"/>
      <c r="Y21" s="1"/>
      <c r="Z21" s="128">
        <f t="shared" ref="Z21:Z26" si="0">IFERROR(IF(AND(R21&lt;&gt;"",S21&gt;=0),_xlfn.RANK.EQ(K21,$K$18:$K$26,0),""),"")</f>
        <v>3</v>
      </c>
      <c r="AA21" s="128">
        <f t="shared" ref="AA21" si="1">IF(Z21&lt;&gt;"",_xlfn.RANK.EQ(Z21,$Z$18:$Z$26,1),"")</f>
        <v>2</v>
      </c>
      <c r="AB21" s="129">
        <f t="shared" ref="AB21" si="2">AA21</f>
        <v>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s="2" customFormat="1" ht="11.1" customHeight="1" thickBot="1" x14ac:dyDescent="0.25">
      <c r="A22" s="1"/>
      <c r="B22" s="98"/>
      <c r="C22" s="32">
        <v>2</v>
      </c>
      <c r="D22" s="32">
        <v>2</v>
      </c>
      <c r="E22" s="32">
        <v>1014</v>
      </c>
      <c r="F22" s="31" t="s">
        <v>4</v>
      </c>
      <c r="G22" s="30" t="s">
        <v>5</v>
      </c>
      <c r="H22" s="29">
        <v>335</v>
      </c>
      <c r="I22" s="28">
        <v>0</v>
      </c>
      <c r="J22" s="14"/>
      <c r="K22" s="27">
        <v>50</v>
      </c>
      <c r="L22" s="26" t="s">
        <v>0</v>
      </c>
      <c r="M22" s="25" t="s">
        <v>0</v>
      </c>
      <c r="N22" s="24">
        <v>0</v>
      </c>
      <c r="O22" s="23">
        <v>50</v>
      </c>
      <c r="P22" s="93"/>
      <c r="Q22" s="1"/>
      <c r="R22" s="8" t="s">
        <v>4</v>
      </c>
      <c r="S22" s="7">
        <v>50</v>
      </c>
      <c r="T22" s="6" t="s">
        <v>0</v>
      </c>
      <c r="U22" s="5"/>
      <c r="W22" s="1"/>
      <c r="X22" s="1"/>
      <c r="Y22" s="1"/>
      <c r="Z22" s="128"/>
      <c r="AA22" s="128"/>
      <c r="AB22" s="129">
        <f t="shared" ref="AB22:AB26" si="3">AB21</f>
        <v>2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s="2" customFormat="1" ht="11.1" customHeight="1" thickBot="1" x14ac:dyDescent="0.25">
      <c r="A23" s="1"/>
      <c r="B23" s="99"/>
      <c r="C23" s="19">
        <v>2</v>
      </c>
      <c r="D23" s="19">
        <v>2</v>
      </c>
      <c r="E23" s="19" t="s">
        <v>0</v>
      </c>
      <c r="F23" s="18"/>
      <c r="G23" s="17" t="s">
        <v>0</v>
      </c>
      <c r="H23" s="16" t="s">
        <v>0</v>
      </c>
      <c r="I23" s="15" t="s">
        <v>0</v>
      </c>
      <c r="J23" s="14"/>
      <c r="K23" s="13" t="s">
        <v>0</v>
      </c>
      <c r="L23" s="12" t="s">
        <v>0</v>
      </c>
      <c r="M23" s="11" t="s">
        <v>0</v>
      </c>
      <c r="N23" s="10" t="s">
        <v>0</v>
      </c>
      <c r="O23" s="9" t="s">
        <v>0</v>
      </c>
      <c r="P23" s="93"/>
      <c r="Q23" s="1"/>
      <c r="R23" s="22" t="s">
        <v>0</v>
      </c>
      <c r="S23" s="21" t="s">
        <v>0</v>
      </c>
      <c r="T23" s="20" t="s">
        <v>0</v>
      </c>
      <c r="U23" s="5"/>
      <c r="W23" s="1"/>
      <c r="X23" s="1"/>
      <c r="Y23" s="1"/>
      <c r="Z23" s="128"/>
      <c r="AA23" s="128"/>
      <c r="AB23" s="129">
        <f t="shared" si="3"/>
        <v>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s="2" customFormat="1" ht="11.1" customHeight="1" thickBot="1" x14ac:dyDescent="0.25">
      <c r="A24" s="1"/>
      <c r="B24" s="90">
        <v>3</v>
      </c>
      <c r="C24" s="42">
        <v>3</v>
      </c>
      <c r="D24" s="42">
        <v>3</v>
      </c>
      <c r="E24" s="42">
        <v>1029</v>
      </c>
      <c r="F24" s="41" t="s">
        <v>2</v>
      </c>
      <c r="G24" s="40" t="s">
        <v>0</v>
      </c>
      <c r="H24" s="39" t="s">
        <v>0</v>
      </c>
      <c r="I24" s="38" t="s">
        <v>0</v>
      </c>
      <c r="J24" s="14"/>
      <c r="K24" s="37">
        <v>40</v>
      </c>
      <c r="L24" s="36" t="s">
        <v>0</v>
      </c>
      <c r="M24" s="35" t="s">
        <v>0</v>
      </c>
      <c r="N24" s="34">
        <v>0</v>
      </c>
      <c r="O24" s="33">
        <v>40</v>
      </c>
      <c r="P24" s="93" t="s">
        <v>3</v>
      </c>
      <c r="Q24" s="1"/>
      <c r="R24" s="8" t="s">
        <v>2</v>
      </c>
      <c r="S24" s="7">
        <v>40</v>
      </c>
      <c r="T24" s="6" t="s">
        <v>0</v>
      </c>
      <c r="U24" s="5"/>
      <c r="W24" s="1"/>
      <c r="X24" s="1"/>
      <c r="Y24" s="1"/>
      <c r="Z24" s="128">
        <f t="shared" ref="Z24:Z26" si="4">IFERROR(IF(AND(R24&lt;&gt;"",S24&gt;=0),_xlfn.RANK.EQ(K24,$K$18:$K$26,0),""),"")</f>
        <v>5</v>
      </c>
      <c r="AA24" s="128">
        <f t="shared" ref="AA24" si="5">IF(Z24&lt;&gt;"",_xlfn.RANK.EQ(Z24,$Z$18:$Z$26,1),"")</f>
        <v>3</v>
      </c>
      <c r="AB24" s="129">
        <f t="shared" ref="AB24" si="6">AA24</f>
        <v>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s="2" customFormat="1" ht="11.1" customHeight="1" thickBot="1" x14ac:dyDescent="0.25">
      <c r="A25" s="1"/>
      <c r="B25" s="91"/>
      <c r="C25" s="32">
        <v>3</v>
      </c>
      <c r="D25" s="32">
        <v>3</v>
      </c>
      <c r="E25" s="32">
        <v>1030</v>
      </c>
      <c r="F25" s="31" t="s">
        <v>1</v>
      </c>
      <c r="G25" s="30" t="s">
        <v>0</v>
      </c>
      <c r="H25" s="29" t="s">
        <v>0</v>
      </c>
      <c r="I25" s="28" t="s">
        <v>0</v>
      </c>
      <c r="J25" s="14"/>
      <c r="K25" s="27">
        <v>40</v>
      </c>
      <c r="L25" s="26" t="s">
        <v>0</v>
      </c>
      <c r="M25" s="25" t="s">
        <v>0</v>
      </c>
      <c r="N25" s="24">
        <v>0</v>
      </c>
      <c r="O25" s="23">
        <v>40</v>
      </c>
      <c r="P25" s="93"/>
      <c r="Q25" s="1"/>
      <c r="R25" s="22" t="s">
        <v>1</v>
      </c>
      <c r="S25" s="21">
        <v>40</v>
      </c>
      <c r="T25" s="20" t="s">
        <v>0</v>
      </c>
      <c r="U25" s="5"/>
      <c r="W25" s="1"/>
      <c r="X25" s="1"/>
      <c r="Y25" s="1"/>
      <c r="Z25" s="128"/>
      <c r="AA25" s="128"/>
      <c r="AB25" s="129">
        <f t="shared" ref="AB25:AB26" si="7">AB24</f>
        <v>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s="2" customFormat="1" ht="11.1" customHeight="1" thickBot="1" x14ac:dyDescent="0.25">
      <c r="A26" s="1"/>
      <c r="B26" s="92"/>
      <c r="C26" s="19">
        <v>3</v>
      </c>
      <c r="D26" s="19">
        <v>3</v>
      </c>
      <c r="E26" s="19" t="s">
        <v>0</v>
      </c>
      <c r="F26" s="18"/>
      <c r="G26" s="17" t="s">
        <v>0</v>
      </c>
      <c r="H26" s="16" t="s">
        <v>0</v>
      </c>
      <c r="I26" s="15" t="s">
        <v>0</v>
      </c>
      <c r="J26" s="14"/>
      <c r="K26" s="13" t="s">
        <v>0</v>
      </c>
      <c r="L26" s="12" t="s">
        <v>0</v>
      </c>
      <c r="M26" s="11" t="s">
        <v>0</v>
      </c>
      <c r="N26" s="10" t="s">
        <v>0</v>
      </c>
      <c r="O26" s="9" t="s">
        <v>0</v>
      </c>
      <c r="P26" s="93"/>
      <c r="Q26" s="1"/>
      <c r="R26" s="8" t="s">
        <v>0</v>
      </c>
      <c r="S26" s="7" t="s">
        <v>0</v>
      </c>
      <c r="T26" s="6" t="s">
        <v>0</v>
      </c>
      <c r="U26" s="5"/>
      <c r="W26" s="1"/>
      <c r="X26" s="1"/>
      <c r="Y26" s="1"/>
      <c r="Z26" s="128"/>
      <c r="AA26" s="128"/>
      <c r="AB26" s="129">
        <f t="shared" si="7"/>
        <v>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</sheetData>
  <sheetProtection formatCells="0" selectLockedCells="1"/>
  <mergeCells count="30">
    <mergeCell ref="Z18:Z20"/>
    <mergeCell ref="AA18:AA20"/>
    <mergeCell ref="Z21:Z23"/>
    <mergeCell ref="AA21:AA23"/>
    <mergeCell ref="Z24:Z26"/>
    <mergeCell ref="AA24:AA26"/>
    <mergeCell ref="J10:L10"/>
    <mergeCell ref="M10:P10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1:P11"/>
    <mergeCell ref="J12:P12"/>
    <mergeCell ref="B13:I13"/>
    <mergeCell ref="J13:P13"/>
    <mergeCell ref="R15:T15"/>
    <mergeCell ref="B24:B26"/>
    <mergeCell ref="P24:P26"/>
    <mergeCell ref="R16:T16"/>
    <mergeCell ref="B18:B20"/>
    <mergeCell ref="P18:P20"/>
    <mergeCell ref="B21:B23"/>
    <mergeCell ref="P21:P23"/>
  </mergeCells>
  <conditionalFormatting sqref="P18:P26">
    <cfRule type="cellIs" dxfId="3" priority="3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26">
    <cfRule type="expression" dxfId="0" priority="4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Japan; Aichi</cp:keywords>
  <cp:lastModifiedBy>Kolja</cp:lastModifiedBy>
  <dcterms:created xsi:type="dcterms:W3CDTF">2017-12-17T18:37:18Z</dcterms:created>
  <dcterms:modified xsi:type="dcterms:W3CDTF">2018-04-08T16:42:05Z</dcterms:modified>
  <cp:category>AIFDA Aichi Flying Disc Competition</cp:category>
</cp:coreProperties>
</file>