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2_ncr:500000_{674C0D20-E5E0-4530-B630-2FCDD438A93F}" xr6:coauthVersionLast="31" xr6:coauthVersionMax="31" xr10:uidLastSave="{00000000-0000-0000-0000-000000000000}"/>
  <bookViews>
    <workbookView xWindow="0" yWindow="0" windowWidth="28800" windowHeight="11775" xr2:uid="{3CB5B404-61C2-4E55-87CE-9141A18433F0}"/>
  </bookViews>
  <sheets>
    <sheet name="AA03" sheetId="1" r:id="rId1"/>
  </sheets>
  <definedNames>
    <definedName name="_FilterDatabase" localSheetId="0" hidden="1">'AA03'!#REF!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74" i="1" l="1"/>
  <c r="AA174" i="1" s="1"/>
  <c r="AB174" i="1" s="1"/>
  <c r="AB175" i="1" s="1"/>
  <c r="AB176" i="1" s="1"/>
  <c r="Z177" i="1"/>
  <c r="AA177" i="1" s="1"/>
  <c r="AB177" i="1" s="1"/>
  <c r="AB178" i="1" s="1"/>
  <c r="AB179" i="1" s="1"/>
  <c r="Z180" i="1"/>
  <c r="AA180" i="1" s="1"/>
  <c r="AB180" i="1" s="1"/>
  <c r="AB181" i="1" s="1"/>
  <c r="AB182" i="1" s="1"/>
  <c r="Z183" i="1"/>
  <c r="AA183" i="1" s="1"/>
  <c r="AB183" i="1" s="1"/>
  <c r="AB184" i="1" s="1"/>
  <c r="AB185" i="1" s="1"/>
  <c r="Z186" i="1"/>
  <c r="AA186" i="1" s="1"/>
  <c r="AB186" i="1" s="1"/>
  <c r="AB187" i="1" s="1"/>
  <c r="AB188" i="1" s="1"/>
  <c r="Z171" i="1"/>
  <c r="AA171" i="1" s="1"/>
  <c r="AB171" i="1" s="1"/>
  <c r="AB172" i="1" s="1"/>
  <c r="AB173" i="1" s="1"/>
  <c r="Z164" i="1"/>
  <c r="Z161" i="1"/>
  <c r="Z158" i="1"/>
  <c r="AA158" i="1" s="1"/>
  <c r="AB158" i="1" s="1"/>
  <c r="AB159" i="1" s="1"/>
  <c r="AB160" i="1" s="1"/>
  <c r="AA155" i="1"/>
  <c r="AB155" i="1" s="1"/>
  <c r="AB156" i="1" s="1"/>
  <c r="AB157" i="1" s="1"/>
  <c r="Z155" i="1"/>
  <c r="Z152" i="1"/>
  <c r="Z133" i="1"/>
  <c r="Z136" i="1"/>
  <c r="AA136" i="1" s="1"/>
  <c r="AB136" i="1" s="1"/>
  <c r="AB137" i="1" s="1"/>
  <c r="AB138" i="1" s="1"/>
  <c r="Z139" i="1"/>
  <c r="Z142" i="1"/>
  <c r="Z145" i="1"/>
  <c r="Z130" i="1"/>
  <c r="Z123" i="1"/>
  <c r="Z120" i="1"/>
  <c r="Z117" i="1"/>
  <c r="Z114" i="1"/>
  <c r="Z111" i="1"/>
  <c r="Z108" i="1"/>
  <c r="AA108" i="1" s="1"/>
  <c r="AB108" i="1" s="1"/>
  <c r="AB109" i="1" s="1"/>
  <c r="AB110" i="1" s="1"/>
  <c r="Z105" i="1"/>
  <c r="AA105" i="1" s="1"/>
  <c r="AB105" i="1" s="1"/>
  <c r="AB106" i="1" s="1"/>
  <c r="AB107" i="1" s="1"/>
  <c r="Z102" i="1"/>
  <c r="AA102" i="1" s="1"/>
  <c r="AB102" i="1" s="1"/>
  <c r="AB103" i="1" s="1"/>
  <c r="AB104" i="1" s="1"/>
  <c r="Z95" i="1"/>
  <c r="Z92" i="1"/>
  <c r="Z89" i="1"/>
  <c r="Z86" i="1"/>
  <c r="Z83" i="1"/>
  <c r="AA83" i="1" s="1"/>
  <c r="AB83" i="1" s="1"/>
  <c r="AB84" i="1" s="1"/>
  <c r="AB85" i="1" s="1"/>
  <c r="Z80" i="1"/>
  <c r="AA80" i="1" s="1"/>
  <c r="AB80" i="1" s="1"/>
  <c r="AB81" i="1" s="1"/>
  <c r="AB82" i="1" s="1"/>
  <c r="Z77" i="1"/>
  <c r="AA77" i="1" s="1"/>
  <c r="AB77" i="1" s="1"/>
  <c r="AB78" i="1" s="1"/>
  <c r="AB79" i="1" s="1"/>
  <c r="Z55" i="1"/>
  <c r="AA55" i="1" s="1"/>
  <c r="AB55" i="1" s="1"/>
  <c r="AB56" i="1" s="1"/>
  <c r="AB57" i="1" s="1"/>
  <c r="Z58" i="1"/>
  <c r="AA58" i="1" s="1"/>
  <c r="AB58" i="1" s="1"/>
  <c r="AB59" i="1" s="1"/>
  <c r="AB60" i="1" s="1"/>
  <c r="Z61" i="1"/>
  <c r="Z64" i="1"/>
  <c r="Z67" i="1"/>
  <c r="Z70" i="1"/>
  <c r="Z52" i="1"/>
  <c r="AA52" i="1" s="1"/>
  <c r="AB52" i="1" s="1"/>
  <c r="AB53" i="1" s="1"/>
  <c r="AB54" i="1" s="1"/>
  <c r="Z21" i="1"/>
  <c r="Z24" i="1"/>
  <c r="Z27" i="1"/>
  <c r="Z30" i="1"/>
  <c r="Z33" i="1"/>
  <c r="Z36" i="1"/>
  <c r="Z39" i="1"/>
  <c r="Z42" i="1"/>
  <c r="Z18" i="1"/>
  <c r="AA161" i="1" l="1"/>
  <c r="AB161" i="1" s="1"/>
  <c r="AB162" i="1" s="1"/>
  <c r="AB163" i="1" s="1"/>
  <c r="AA164" i="1"/>
  <c r="AB164" i="1" s="1"/>
  <c r="AB165" i="1" s="1"/>
  <c r="AB166" i="1" s="1"/>
  <c r="AA142" i="1"/>
  <c r="AB142" i="1" s="1"/>
  <c r="AB143" i="1" s="1"/>
  <c r="AB144" i="1" s="1"/>
  <c r="AA133" i="1"/>
  <c r="AB133" i="1" s="1"/>
  <c r="AB134" i="1" s="1"/>
  <c r="AB135" i="1" s="1"/>
  <c r="AA152" i="1"/>
  <c r="AB152" i="1" s="1"/>
  <c r="AB153" i="1" s="1"/>
  <c r="AB154" i="1" s="1"/>
  <c r="AA145" i="1"/>
  <c r="AB145" i="1" s="1"/>
  <c r="AB146" i="1" s="1"/>
  <c r="AB147" i="1" s="1"/>
  <c r="AA139" i="1"/>
  <c r="AB139" i="1" s="1"/>
  <c r="AB140" i="1" s="1"/>
  <c r="AB141" i="1" s="1"/>
  <c r="AA130" i="1"/>
  <c r="AB130" i="1" s="1"/>
  <c r="AB131" i="1" s="1"/>
  <c r="AB132" i="1" s="1"/>
  <c r="AA123" i="1"/>
  <c r="AB123" i="1" s="1"/>
  <c r="AB124" i="1" s="1"/>
  <c r="AB125" i="1" s="1"/>
  <c r="AA111" i="1"/>
  <c r="AB111" i="1" s="1"/>
  <c r="AB112" i="1" s="1"/>
  <c r="AB113" i="1" s="1"/>
  <c r="AA114" i="1"/>
  <c r="AB114" i="1" s="1"/>
  <c r="AB115" i="1" s="1"/>
  <c r="AB116" i="1" s="1"/>
  <c r="AA117" i="1"/>
  <c r="AA92" i="1"/>
  <c r="AB92" i="1" s="1"/>
  <c r="AB93" i="1" s="1"/>
  <c r="AB94" i="1" s="1"/>
  <c r="AA120" i="1"/>
  <c r="AA95" i="1"/>
  <c r="AB95" i="1" s="1"/>
  <c r="AB96" i="1" s="1"/>
  <c r="AB97" i="1" s="1"/>
  <c r="AA86" i="1"/>
  <c r="AB86" i="1" s="1"/>
  <c r="AB87" i="1" s="1"/>
  <c r="AB88" i="1" s="1"/>
  <c r="AA89" i="1"/>
  <c r="AB89" i="1" s="1"/>
  <c r="AB90" i="1" s="1"/>
  <c r="AB91" i="1" s="1"/>
  <c r="AA70" i="1"/>
  <c r="AB70" i="1" s="1"/>
  <c r="AB71" i="1" s="1"/>
  <c r="AB72" i="1" s="1"/>
  <c r="AA67" i="1"/>
  <c r="AB67" i="1" s="1"/>
  <c r="AB68" i="1" s="1"/>
  <c r="AB69" i="1" s="1"/>
  <c r="AA61" i="1"/>
  <c r="AB61" i="1" s="1"/>
  <c r="AB62" i="1" s="1"/>
  <c r="AB63" i="1" s="1"/>
  <c r="AA64" i="1"/>
  <c r="AB64" i="1" s="1"/>
  <c r="AB65" i="1" s="1"/>
  <c r="AB66" i="1" s="1"/>
  <c r="AA18" i="1"/>
  <c r="AB18" i="1" s="1"/>
  <c r="AB19" i="1" s="1"/>
  <c r="AB20" i="1" s="1"/>
  <c r="AA21" i="1"/>
  <c r="AB21" i="1" s="1"/>
  <c r="AB22" i="1" s="1"/>
  <c r="AB23" i="1" s="1"/>
  <c r="AA36" i="1"/>
  <c r="AB36" i="1" s="1"/>
  <c r="AB37" i="1" s="1"/>
  <c r="AB38" i="1" s="1"/>
  <c r="AA33" i="1"/>
  <c r="AB33" i="1" s="1"/>
  <c r="AB34" i="1" s="1"/>
  <c r="AB35" i="1" s="1"/>
  <c r="AA27" i="1"/>
  <c r="AB27" i="1" s="1"/>
  <c r="AB28" i="1" s="1"/>
  <c r="AB29" i="1" s="1"/>
  <c r="AA24" i="1"/>
  <c r="AB24" i="1" s="1"/>
  <c r="AB25" i="1" s="1"/>
  <c r="AB26" i="1" s="1"/>
  <c r="AA39" i="1"/>
  <c r="AB39" i="1" s="1"/>
  <c r="AB40" i="1" s="1"/>
  <c r="AB41" i="1" s="1"/>
  <c r="AA30" i="1"/>
  <c r="AB30" i="1" s="1"/>
  <c r="AB31" i="1" s="1"/>
  <c r="AB32" i="1" s="1"/>
  <c r="AA42" i="1"/>
  <c r="AB42" i="1" s="1"/>
  <c r="AB43" i="1" s="1"/>
  <c r="AB44" i="1" s="1"/>
  <c r="AB117" i="1"/>
  <c r="AB118" i="1" s="1"/>
  <c r="AB119" i="1" s="1"/>
  <c r="AB120" i="1"/>
  <c r="AB121" i="1" s="1"/>
  <c r="AB122" i="1" s="1"/>
</calcChain>
</file>

<file path=xl/sharedStrings.xml><?xml version="1.0" encoding="utf-8"?>
<sst xmlns="http://schemas.openxmlformats.org/spreadsheetml/2006/main" count="1859" uniqueCount="113">
  <si>
    <t/>
  </si>
  <si>
    <t>Skladanowski, Jan</t>
  </si>
  <si>
    <t>m</t>
  </si>
  <si>
    <t>Opaluch, Kuba</t>
  </si>
  <si>
    <t>no</t>
  </si>
  <si>
    <t>Eugene, Maurice</t>
  </si>
  <si>
    <t>Bellaj, Chris</t>
  </si>
  <si>
    <t>de Moor, Iwan</t>
  </si>
  <si>
    <t>Stevens, Cedrik</t>
  </si>
  <si>
    <t>Liberti, Davide</t>
  </si>
  <si>
    <t>Gargano, Edoardo</t>
  </si>
  <si>
    <t>Deschle, Sven</t>
  </si>
  <si>
    <t>Wassermann, Simon</t>
  </si>
  <si>
    <t>Reikoren, Yuval</t>
  </si>
  <si>
    <t>Rei Koren, Eitan</t>
  </si>
  <si>
    <t>Women</t>
  </si>
  <si>
    <t>Open</t>
  </si>
  <si>
    <t>Name</t>
  </si>
  <si>
    <t>Ranking Points</t>
  </si>
  <si>
    <t>Tied with the team above?</t>
  </si>
  <si>
    <t>Total</t>
  </si>
  <si>
    <t>Challengers Semi Bonus</t>
  </si>
  <si>
    <t>Open Ranking Points</t>
  </si>
  <si>
    <t>Bonus</t>
  </si>
  <si>
    <t>Rank</t>
  </si>
  <si>
    <t>Gender</t>
  </si>
  <si>
    <t>Player</t>
  </si>
  <si>
    <t>PlayerID</t>
  </si>
  <si>
    <t>Place</t>
  </si>
  <si>
    <t>Pool B</t>
  </si>
  <si>
    <t>Semifinal</t>
  </si>
  <si>
    <t>Challengers</t>
  </si>
  <si>
    <t>Dalmasso, Elena</t>
  </si>
  <si>
    <t>f</t>
  </si>
  <si>
    <t>Trout, Mark</t>
  </si>
  <si>
    <t>Sedlácek, Jiri</t>
  </si>
  <si>
    <t>Hanka, Pavel</t>
  </si>
  <si>
    <t>Maciolek, Michal</t>
  </si>
  <si>
    <t>Zaharias, Andre</t>
  </si>
  <si>
    <t>Nicco, Fabrizio "Nino"</t>
  </si>
  <si>
    <t>Telo, Lorenzo</t>
  </si>
  <si>
    <t>Major, Balu</t>
  </si>
  <si>
    <t>Kárpáti, Dániel</t>
  </si>
  <si>
    <t>Pool A</t>
  </si>
  <si>
    <t>Challengers Final Bonus</t>
  </si>
  <si>
    <t>Final</t>
  </si>
  <si>
    <t>Zahradnicek, Jakub</t>
  </si>
  <si>
    <t>Zahradnicek, Jan</t>
  </si>
  <si>
    <t>Benin, Ayal</t>
  </si>
  <si>
    <t>O'Neill, Daniel</t>
  </si>
  <si>
    <t>Weiss, Jiri</t>
  </si>
  <si>
    <t>Kolega, Ondrej</t>
  </si>
  <si>
    <t>Dünkel, Stefan</t>
  </si>
  <si>
    <t>Faustini, Emanuele</t>
  </si>
  <si>
    <t>Gajewski, Mateusz</t>
  </si>
  <si>
    <t>Santolin, Francesco</t>
  </si>
  <si>
    <t>Dini, Andrea</t>
  </si>
  <si>
    <t>Collerà, Clay</t>
  </si>
  <si>
    <t>Hosek, Jakub</t>
  </si>
  <si>
    <t>Zimovcak, Lukas</t>
  </si>
  <si>
    <t>Baranyk, Pavel</t>
  </si>
  <si>
    <t>Prati, Marco</t>
  </si>
  <si>
    <t>Semis Bonus</t>
  </si>
  <si>
    <t>Pool C</t>
  </si>
  <si>
    <t>Open Pairs</t>
  </si>
  <si>
    <t>Rickers, Sophie</t>
  </si>
  <si>
    <t>Simon, Ilka</t>
  </si>
  <si>
    <t>Megassabi, Naim</t>
  </si>
  <si>
    <t>Legrand, Raphael</t>
  </si>
  <si>
    <t>Verstichel, Steffen</t>
  </si>
  <si>
    <t>Tavernier, Pepyn</t>
  </si>
  <si>
    <t>Meola, Andrea</t>
  </si>
  <si>
    <t>Cusmá, Antonio Piccione</t>
  </si>
  <si>
    <t>Dittrich, Robert</t>
  </si>
  <si>
    <t>Dinklage, Fabian</t>
  </si>
  <si>
    <t>Rimatori, Andrea</t>
  </si>
  <si>
    <t>Hosseinian, Mehrdad</t>
  </si>
  <si>
    <t>Young, Ryan</t>
  </si>
  <si>
    <t>Kostel, Jakub</t>
  </si>
  <si>
    <t>Friebe, Jens</t>
  </si>
  <si>
    <t>Nötzel, Thomas</t>
  </si>
  <si>
    <t>Salkey, Jason</t>
  </si>
  <si>
    <t>Korver, Juliana</t>
  </si>
  <si>
    <t>Piemontese, Andrea</t>
  </si>
  <si>
    <t>Lambertini, Mattia</t>
  </si>
  <si>
    <t>Künzel, Toby</t>
  </si>
  <si>
    <t>Jaderyd, Andreas</t>
  </si>
  <si>
    <t>Radwanski, Kuba</t>
  </si>
  <si>
    <t>Silvey, Randy</t>
  </si>
  <si>
    <t>Finner, Freddy</t>
  </si>
  <si>
    <t>Lamred, Christian</t>
  </si>
  <si>
    <t>Cesari, Manuel</t>
  </si>
  <si>
    <t>Nizzo, Fabio</t>
  </si>
  <si>
    <t>Finals Bonus</t>
  </si>
  <si>
    <t>Expires from List:</t>
  </si>
  <si>
    <t>Appears on List:</t>
  </si>
  <si>
    <t>Challengers, after Pro-Open Pairs</t>
  </si>
  <si>
    <t>Other Divisions:</t>
  </si>
  <si>
    <t>Mixed Pairs</t>
  </si>
  <si>
    <t>Women Pairs</t>
  </si>
  <si>
    <t>Women Divisions:</t>
  </si>
  <si>
    <t>Open Co-op</t>
  </si>
  <si>
    <t>Open Divisions:</t>
  </si>
  <si>
    <t>Category:</t>
  </si>
  <si>
    <t>No. Of Players:</t>
  </si>
  <si>
    <t>Prague, Czech Republic</t>
  </si>
  <si>
    <t>Place:</t>
  </si>
  <si>
    <t>09.03.-11.03.18</t>
  </si>
  <si>
    <t>Date:</t>
  </si>
  <si>
    <t>AA03</t>
  </si>
  <si>
    <t>Eventcode:</t>
  </si>
  <si>
    <t>2018 Frisbeer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</si>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</sst>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2" fillId="2" borderId="24" xfId="0" applyFont="1" applyFill="1" applyBorder="1" applyProtection="1">
      <protection hidden="1"/>
    </xf>
    <xf numFmtId="0" fontId="5" fillId="0" borderId="25" xfId="0" applyFont="1" applyBorder="1" applyProtection="1">
      <protection hidden="1"/>
    </xf>
    <xf numFmtId="0" fontId="5" fillId="0" borderId="26" xfId="0" applyFont="1" applyBorder="1" applyProtection="1">
      <protection hidden="1"/>
    </xf>
    <xf numFmtId="0" fontId="5" fillId="0" borderId="11" xfId="0" applyFont="1" applyBorder="1" applyProtection="1">
      <protection hidden="1"/>
    </xf>
    <xf numFmtId="0" fontId="2" fillId="0" borderId="27" xfId="0" applyFont="1" applyBorder="1" applyProtection="1"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16" xfId="0" applyFont="1" applyFill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7" fillId="2" borderId="27" xfId="0" applyFont="1" applyFill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5" fillId="0" borderId="34" xfId="0" applyFont="1" applyFill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2" fillId="2" borderId="38" xfId="0" applyFont="1" applyFill="1" applyBorder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horizontal="left"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7" fillId="2" borderId="33" xfId="0" applyFont="1" applyFill="1" applyBorder="1" applyAlignment="1" applyProtection="1">
      <alignment horizontal="center" vertical="center"/>
      <protection hidden="1"/>
    </xf>
    <xf numFmtId="0" fontId="7" fillId="5" borderId="33" xfId="0" applyFont="1" applyFill="1" applyBorder="1" applyAlignment="1" applyProtection="1">
      <alignment horizontal="left" vertical="center"/>
      <protection locked="0"/>
    </xf>
    <xf numFmtId="0" fontId="7" fillId="5" borderId="33" xfId="0" applyFont="1" applyFill="1" applyBorder="1" applyAlignment="1" applyProtection="1">
      <alignment horizontal="left" vertical="center"/>
      <protection hidden="1"/>
    </xf>
    <xf numFmtId="0" fontId="7" fillId="5" borderId="33" xfId="0" applyFont="1" applyFill="1" applyBorder="1" applyAlignment="1" applyProtection="1">
      <alignment horizontal="center" vertical="center"/>
      <protection locked="0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5" borderId="34" xfId="0" applyFont="1" applyFill="1" applyBorder="1" applyAlignment="1" applyProtection="1">
      <alignment vertical="center"/>
      <protection locked="0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5" xfId="0" applyFont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9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7" fillId="5" borderId="33" xfId="0" quotePrefix="1" applyFont="1" applyFill="1" applyBorder="1" applyAlignment="1" applyProtection="1">
      <alignment horizontal="left" vertical="center"/>
      <protection hidden="1"/>
    </xf>
    <xf numFmtId="0" fontId="2" fillId="0" borderId="24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34" xfId="0" applyFont="1" applyFill="1" applyBorder="1" applyAlignment="1" applyProtection="1">
      <alignment horizontal="left" vertical="center"/>
      <protection locked="0"/>
    </xf>
    <xf numFmtId="14" fontId="2" fillId="0" borderId="0" xfId="0" applyNumberFormat="1" applyFont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62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5" xfId="0" applyFill="1" applyBorder="1" applyAlignment="1" applyProtection="1">
      <alignment vertical="center"/>
      <protection hidden="1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9" fillId="7" borderId="56" xfId="0" applyFont="1" applyFill="1" applyBorder="1" applyAlignment="1" applyProtection="1">
      <alignment horizontal="right"/>
      <protection locked="0"/>
    </xf>
    <xf numFmtId="0" fontId="9" fillId="7" borderId="55" xfId="0" applyFont="1" applyFill="1" applyBorder="1" applyAlignment="1" applyProtection="1">
      <alignment horizontal="right"/>
      <protection locked="0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0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1" xfId="0" applyFont="1" applyFill="1" applyBorder="1" applyAlignment="1" applyProtection="1">
      <alignment horizontal="center" vertical="center" textRotation="90" wrapText="1"/>
      <protection hidden="1"/>
    </xf>
    <xf numFmtId="0" fontId="5" fillId="0" borderId="30" xfId="0" applyFont="1" applyFill="1" applyBorder="1" applyAlignment="1" applyProtection="1">
      <alignment horizontal="center" vertical="center" textRotation="90" wrapText="1"/>
      <protection hidden="1"/>
    </xf>
    <xf numFmtId="0" fontId="5" fillId="0" borderId="26" xfId="0" applyFont="1" applyFill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8" fillId="0" borderId="27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6" xfId="0" applyFont="1" applyFill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vertical="center"/>
      <protection hidden="1"/>
    </xf>
    <xf numFmtId="1" fontId="2" fillId="0" borderId="63" xfId="0" applyNumberFormat="1" applyFont="1" applyBorder="1" applyAlignment="1" applyProtection="1">
      <alignment horizontal="center"/>
      <protection hidden="1"/>
    </xf>
    <xf numFmtId="1" fontId="2" fillId="0" borderId="63" xfId="0" applyNumberFormat="1" applyFont="1" applyBorder="1" applyProtection="1">
      <protection hidden="1"/>
    </xf>
    <xf numFmtId="1" fontId="2" fillId="0" borderId="0" xfId="0" applyNumberFormat="1" applyFont="1" applyAlignment="1" applyProtection="1">
      <protection hidden="1"/>
    </xf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BBCA-AB30-4F8D-9CA9-21406793F8B1}">
  <sheetPr codeName="Tabelle22">
    <tabColor theme="9" tint="-0.249977111117893"/>
  </sheetPr>
  <dimension ref="A1:AS189"/>
  <sheetViews>
    <sheetView tabSelected="1" topLeftCell="A16" zoomScale="85" zoomScaleNormal="85" workbookViewId="0">
      <pane xSplit="1" topLeftCell="B1" activePane="topRight" state="frozen"/>
      <selection activeCell="B30" sqref="B30"/>
      <selection pane="topRight" activeCell="Z16" sqref="Z16:AB2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2.7109375" style="1" customWidth="1"/>
    <col min="25" max="25" width="11.5703125" style="2"/>
    <col min="26" max="16384" width="11.5703125" style="1"/>
  </cols>
  <sheetData>
    <row r="1" spans="1:26" ht="12" thickBot="1" x14ac:dyDescent="0.25">
      <c r="R1" s="1"/>
      <c r="W1" s="1"/>
    </row>
    <row r="2" spans="1:26" ht="11.25" customHeight="1" x14ac:dyDescent="0.2">
      <c r="B2" s="128" t="s">
        <v>112</v>
      </c>
      <c r="C2" s="127"/>
      <c r="D2" s="127"/>
      <c r="E2" s="127"/>
      <c r="F2" s="127"/>
      <c r="G2" s="127"/>
      <c r="H2" s="127"/>
      <c r="I2" s="127"/>
      <c r="J2" s="129" t="s">
        <v>111</v>
      </c>
      <c r="K2" s="130"/>
      <c r="L2" s="130"/>
      <c r="M2" s="130"/>
      <c r="N2" s="130"/>
      <c r="O2" s="130"/>
      <c r="P2" s="130"/>
      <c r="Q2" s="130"/>
      <c r="R2" s="130"/>
      <c r="S2" s="131"/>
    </row>
    <row r="3" spans="1:26" ht="11.25" customHeight="1" x14ac:dyDescent="0.2">
      <c r="B3" s="123" t="s">
        <v>110</v>
      </c>
      <c r="C3" s="122"/>
      <c r="D3" s="122"/>
      <c r="E3" s="122"/>
      <c r="F3" s="122"/>
      <c r="G3" s="122"/>
      <c r="H3" s="122"/>
      <c r="I3" s="122"/>
      <c r="J3" s="132" t="s">
        <v>109</v>
      </c>
      <c r="K3" s="133"/>
      <c r="L3" s="133"/>
      <c r="M3" s="133"/>
      <c r="N3" s="133"/>
      <c r="O3" s="133"/>
      <c r="P3" s="133"/>
      <c r="Q3" s="133"/>
      <c r="R3" s="133"/>
      <c r="S3" s="134"/>
      <c r="U3" s="88"/>
      <c r="V3" s="126"/>
    </row>
    <row r="4" spans="1:26" ht="10.5" customHeight="1" x14ac:dyDescent="0.2">
      <c r="B4" s="125" t="s">
        <v>108</v>
      </c>
      <c r="C4" s="124"/>
      <c r="D4" s="124"/>
      <c r="E4" s="124"/>
      <c r="F4" s="124"/>
      <c r="G4" s="124"/>
      <c r="H4" s="124"/>
      <c r="I4" s="124"/>
      <c r="J4" s="135" t="s">
        <v>107</v>
      </c>
      <c r="K4" s="136"/>
      <c r="L4" s="136"/>
      <c r="M4" s="136"/>
      <c r="N4" s="136"/>
      <c r="O4" s="136"/>
      <c r="P4" s="136"/>
      <c r="Q4" s="136"/>
      <c r="R4" s="136"/>
      <c r="S4" s="137"/>
    </row>
    <row r="5" spans="1:26" ht="10.5" customHeight="1" x14ac:dyDescent="0.2">
      <c r="B5" s="123" t="s">
        <v>106</v>
      </c>
      <c r="C5" s="122"/>
      <c r="D5" s="122"/>
      <c r="E5" s="122"/>
      <c r="F5" s="122"/>
      <c r="G5" s="122"/>
      <c r="H5" s="122"/>
      <c r="I5" s="122"/>
      <c r="J5" s="132" t="s">
        <v>105</v>
      </c>
      <c r="K5" s="133"/>
      <c r="L5" s="133"/>
      <c r="M5" s="133"/>
      <c r="N5" s="133"/>
      <c r="O5" s="133"/>
      <c r="P5" s="133"/>
      <c r="Q5" s="133"/>
      <c r="R5" s="133"/>
      <c r="S5" s="134"/>
    </row>
    <row r="6" spans="1:26" ht="10.5" customHeight="1" x14ac:dyDescent="0.2">
      <c r="B6" s="125" t="s">
        <v>104</v>
      </c>
      <c r="C6" s="124"/>
      <c r="D6" s="124"/>
      <c r="E6" s="124"/>
      <c r="F6" s="124"/>
      <c r="G6" s="124"/>
      <c r="H6" s="124"/>
      <c r="I6" s="124"/>
      <c r="J6" s="138">
        <v>66</v>
      </c>
      <c r="K6" s="139"/>
      <c r="L6" s="139"/>
      <c r="M6" s="139"/>
      <c r="N6" s="139"/>
      <c r="O6" s="139"/>
      <c r="P6" s="139"/>
      <c r="Q6" s="139"/>
      <c r="R6" s="139"/>
      <c r="S6" s="140"/>
    </row>
    <row r="7" spans="1:26" ht="10.5" customHeight="1" x14ac:dyDescent="0.2">
      <c r="B7" s="123" t="s">
        <v>103</v>
      </c>
      <c r="C7" s="122"/>
      <c r="D7" s="122"/>
      <c r="E7" s="122"/>
      <c r="F7" s="122"/>
      <c r="G7" s="122"/>
      <c r="H7" s="122"/>
      <c r="I7" s="122"/>
      <c r="J7" s="152">
        <v>1.2</v>
      </c>
      <c r="K7" s="153"/>
      <c r="L7" s="153"/>
      <c r="M7" s="153"/>
      <c r="N7" s="153"/>
      <c r="O7" s="153"/>
      <c r="P7" s="153"/>
      <c r="Q7" s="153"/>
      <c r="R7" s="153"/>
      <c r="S7" s="154"/>
    </row>
    <row r="8" spans="1:26" ht="10.5" customHeight="1" x14ac:dyDescent="0.2">
      <c r="B8" s="125" t="s">
        <v>102</v>
      </c>
      <c r="C8" s="124"/>
      <c r="D8" s="124"/>
      <c r="E8" s="124"/>
      <c r="F8" s="124"/>
      <c r="G8" s="124"/>
      <c r="H8" s="124"/>
      <c r="I8" s="124"/>
      <c r="J8" s="141" t="s">
        <v>64</v>
      </c>
      <c r="K8" s="142"/>
      <c r="L8" s="142"/>
      <c r="M8" s="142"/>
      <c r="N8" s="142"/>
      <c r="O8" s="142"/>
      <c r="P8" s="142" t="s">
        <v>101</v>
      </c>
      <c r="Q8" s="142"/>
      <c r="R8" s="142"/>
      <c r="S8" s="143"/>
    </row>
    <row r="9" spans="1:26" ht="11.1" customHeight="1" x14ac:dyDescent="0.2">
      <c r="B9" s="123" t="s">
        <v>100</v>
      </c>
      <c r="C9" s="122"/>
      <c r="D9" s="122"/>
      <c r="E9" s="122"/>
      <c r="F9" s="122"/>
      <c r="G9" s="122"/>
      <c r="H9" s="122"/>
      <c r="I9" s="122"/>
      <c r="J9" s="132" t="s">
        <v>99</v>
      </c>
      <c r="K9" s="133"/>
      <c r="L9" s="133"/>
      <c r="M9" s="133"/>
      <c r="N9" s="133"/>
      <c r="O9" s="133"/>
      <c r="P9" s="133" t="s">
        <v>98</v>
      </c>
      <c r="Q9" s="133"/>
      <c r="R9" s="133"/>
      <c r="S9" s="134"/>
    </row>
    <row r="10" spans="1:26" ht="11.25" customHeight="1" x14ac:dyDescent="0.2">
      <c r="B10" s="125" t="s">
        <v>97</v>
      </c>
      <c r="C10" s="124"/>
      <c r="D10" s="124"/>
      <c r="E10" s="124"/>
      <c r="F10" s="124"/>
      <c r="G10" s="124"/>
      <c r="H10" s="124"/>
      <c r="I10" s="124"/>
      <c r="J10" s="141"/>
      <c r="K10" s="142"/>
      <c r="L10" s="142"/>
      <c r="M10" s="142"/>
      <c r="N10" s="142"/>
      <c r="O10" s="142"/>
      <c r="P10" s="158" t="s">
        <v>96</v>
      </c>
      <c r="Q10" s="158"/>
      <c r="R10" s="158"/>
      <c r="S10" s="159"/>
    </row>
    <row r="11" spans="1:26" ht="11.1" customHeight="1" x14ac:dyDescent="0.2">
      <c r="B11" s="123" t="s">
        <v>95</v>
      </c>
      <c r="C11" s="122"/>
      <c r="D11" s="122"/>
      <c r="E11" s="122"/>
      <c r="F11" s="122"/>
      <c r="G11" s="122"/>
      <c r="H11" s="122"/>
      <c r="I11" s="122"/>
      <c r="J11" s="132">
        <v>1804</v>
      </c>
      <c r="K11" s="133"/>
      <c r="L11" s="133"/>
      <c r="M11" s="133"/>
      <c r="N11" s="133"/>
      <c r="O11" s="133"/>
      <c r="P11" s="133"/>
      <c r="Q11" s="133"/>
      <c r="R11" s="133"/>
      <c r="S11" s="134"/>
      <c r="W11" s="121"/>
    </row>
    <row r="12" spans="1:26" ht="12" customHeight="1" x14ac:dyDescent="0.2">
      <c r="B12" s="120" t="s">
        <v>94</v>
      </c>
      <c r="C12" s="119"/>
      <c r="D12" s="119"/>
      <c r="E12" s="119"/>
      <c r="F12" s="119"/>
      <c r="G12" s="119"/>
      <c r="H12" s="119"/>
      <c r="I12" s="119"/>
      <c r="J12" s="141">
        <v>2004</v>
      </c>
      <c r="K12" s="142"/>
      <c r="L12" s="142"/>
      <c r="M12" s="142"/>
      <c r="N12" s="142"/>
      <c r="O12" s="142"/>
      <c r="P12" s="142"/>
      <c r="Q12" s="142"/>
      <c r="R12" s="142"/>
      <c r="S12" s="143"/>
      <c r="U12" s="118"/>
    </row>
    <row r="13" spans="1:26" ht="12" customHeight="1" thickBot="1" x14ac:dyDescent="0.25">
      <c r="B13" s="144"/>
      <c r="C13" s="145"/>
      <c r="D13" s="145"/>
      <c r="E13" s="145"/>
      <c r="F13" s="145"/>
      <c r="G13" s="145"/>
      <c r="H13" s="145"/>
      <c r="I13" s="145"/>
      <c r="J13" s="146"/>
      <c r="K13" s="147"/>
      <c r="L13" s="147"/>
      <c r="M13" s="147"/>
      <c r="N13" s="147"/>
      <c r="O13" s="147"/>
      <c r="P13" s="147"/>
      <c r="Q13" s="147"/>
      <c r="R13" s="147"/>
      <c r="S13" s="148"/>
    </row>
    <row r="14" spans="1:26" ht="12" thickBot="1" x14ac:dyDescent="0.25">
      <c r="T14" s="8"/>
      <c r="U14" s="8"/>
      <c r="V14" s="8"/>
    </row>
    <row r="15" spans="1:26" s="63" customFormat="1" ht="12" customHeight="1" thickBot="1" x14ac:dyDescent="0.3">
      <c r="B15" s="117" t="s">
        <v>64</v>
      </c>
      <c r="C15" s="77"/>
      <c r="D15" s="77"/>
      <c r="E15" s="77"/>
      <c r="F15" s="111"/>
      <c r="G15" s="79" t="s">
        <v>45</v>
      </c>
      <c r="H15" s="78"/>
      <c r="I15" s="78"/>
      <c r="J15" s="76"/>
      <c r="K15" s="75"/>
      <c r="L15" s="75"/>
      <c r="M15" s="75"/>
      <c r="N15" s="75"/>
      <c r="O15" s="75"/>
      <c r="P15" s="75"/>
      <c r="Q15" s="75"/>
      <c r="R15" s="74"/>
      <c r="S15" s="74"/>
      <c r="U15" s="149"/>
      <c r="V15" s="150"/>
      <c r="W15" s="151"/>
      <c r="X15" s="73">
        <v>1</v>
      </c>
      <c r="Y15" s="116"/>
    </row>
    <row r="16" spans="1:26" ht="57" customHeight="1" thickBot="1" x14ac:dyDescent="0.25">
      <c r="A16" s="114"/>
      <c r="B16" s="108" t="s">
        <v>28</v>
      </c>
      <c r="C16" s="115"/>
      <c r="D16" s="70"/>
      <c r="E16" s="70" t="s">
        <v>27</v>
      </c>
      <c r="F16" s="69" t="s">
        <v>26</v>
      </c>
      <c r="G16" s="107" t="s">
        <v>25</v>
      </c>
      <c r="H16" s="107" t="s">
        <v>24</v>
      </c>
      <c r="I16" s="106" t="s">
        <v>23</v>
      </c>
      <c r="J16" s="59"/>
      <c r="K16" s="67" t="s">
        <v>22</v>
      </c>
      <c r="L16" s="66" t="s">
        <v>0</v>
      </c>
      <c r="M16" s="66" t="s">
        <v>0</v>
      </c>
      <c r="N16" s="66"/>
      <c r="O16" s="66"/>
      <c r="P16" s="66" t="s">
        <v>62</v>
      </c>
      <c r="Q16" s="66" t="s">
        <v>93</v>
      </c>
      <c r="R16" s="105" t="s">
        <v>20</v>
      </c>
      <c r="S16" s="64" t="s">
        <v>19</v>
      </c>
      <c r="U16" s="155" t="s">
        <v>18</v>
      </c>
      <c r="V16" s="156"/>
      <c r="W16" s="157"/>
      <c r="X16" s="9"/>
      <c r="Z16" s="1" t="s">
        <v>24</v>
      </c>
    </row>
    <row r="17" spans="1:28" s="2" customFormat="1" ht="11.1" customHeight="1" thickBot="1" x14ac:dyDescent="0.25">
      <c r="A17" s="114"/>
      <c r="B17" s="103"/>
      <c r="C17" s="113"/>
      <c r="D17" s="113"/>
      <c r="E17" s="113"/>
      <c r="F17" s="61" t="s">
        <v>0</v>
      </c>
      <c r="G17" s="101"/>
      <c r="H17" s="101"/>
      <c r="I17" s="100"/>
      <c r="J17" s="59"/>
      <c r="K17" s="58"/>
      <c r="L17" s="56"/>
      <c r="M17" s="56"/>
      <c r="N17" s="56"/>
      <c r="O17" s="56"/>
      <c r="P17" s="57"/>
      <c r="Q17" s="56"/>
      <c r="R17" s="55"/>
      <c r="S17" s="54"/>
      <c r="T17" s="1"/>
      <c r="U17" s="99" t="s">
        <v>17</v>
      </c>
      <c r="V17" s="98" t="s">
        <v>16</v>
      </c>
      <c r="W17" s="97" t="s">
        <v>15</v>
      </c>
      <c r="X17" s="9"/>
    </row>
    <row r="18" spans="1:28" s="2" customFormat="1" ht="11.1" customHeight="1" thickBot="1" x14ac:dyDescent="0.25">
      <c r="A18" s="1"/>
      <c r="B18" s="160">
        <v>1</v>
      </c>
      <c r="C18" s="46">
        <v>1</v>
      </c>
      <c r="D18" s="46">
        <v>1</v>
      </c>
      <c r="E18" s="46">
        <v>383</v>
      </c>
      <c r="F18" s="45" t="s">
        <v>78</v>
      </c>
      <c r="G18" s="44" t="s">
        <v>2</v>
      </c>
      <c r="H18" s="43">
        <v>8</v>
      </c>
      <c r="I18" s="42">
        <v>7.5</v>
      </c>
      <c r="J18" s="18"/>
      <c r="K18" s="41">
        <v>150</v>
      </c>
      <c r="L18" s="40" t="s">
        <v>0</v>
      </c>
      <c r="M18" s="40" t="s">
        <v>0</v>
      </c>
      <c r="N18" s="40" t="s">
        <v>0</v>
      </c>
      <c r="O18" s="40" t="s">
        <v>0</v>
      </c>
      <c r="P18" s="39">
        <v>11</v>
      </c>
      <c r="Q18" s="38">
        <v>65</v>
      </c>
      <c r="R18" s="37">
        <v>226</v>
      </c>
      <c r="S18" s="163" t="s">
        <v>4</v>
      </c>
      <c r="T18" s="1"/>
      <c r="U18" s="50" t="s">
        <v>78</v>
      </c>
      <c r="V18" s="48">
        <v>226</v>
      </c>
      <c r="W18" s="47" t="s">
        <v>0</v>
      </c>
      <c r="X18" s="9"/>
      <c r="Z18" s="201">
        <f>IFERROR(IF(AND(U18&lt;&gt;"",V18&gt;=0),_xlfn.RANK.EQ(K18,$K$18:$K$188,0),""),"")</f>
        <v>1</v>
      </c>
      <c r="AA18" s="201">
        <f>IF(Z18&lt;&gt;"",_xlfn.RANK.EQ(Z18,$Z$18:$Z$188,1),"")</f>
        <v>1</v>
      </c>
      <c r="AB18" s="202">
        <f>AA18</f>
        <v>1</v>
      </c>
    </row>
    <row r="19" spans="1:28" s="2" customFormat="1" ht="11.1" customHeight="1" thickBot="1" x14ac:dyDescent="0.25">
      <c r="A19" s="1"/>
      <c r="B19" s="161"/>
      <c r="C19" s="36">
        <v>1</v>
      </c>
      <c r="D19" s="36">
        <v>1</v>
      </c>
      <c r="E19" s="36">
        <v>832</v>
      </c>
      <c r="F19" s="35" t="s">
        <v>77</v>
      </c>
      <c r="G19" s="34" t="s">
        <v>2</v>
      </c>
      <c r="H19" s="33">
        <v>5</v>
      </c>
      <c r="I19" s="32">
        <v>10</v>
      </c>
      <c r="J19" s="18"/>
      <c r="K19" s="31">
        <v>150</v>
      </c>
      <c r="L19" s="30" t="s">
        <v>0</v>
      </c>
      <c r="M19" s="30" t="s">
        <v>0</v>
      </c>
      <c r="N19" s="30" t="s">
        <v>0</v>
      </c>
      <c r="O19" s="30" t="s">
        <v>0</v>
      </c>
      <c r="P19" s="29">
        <v>11</v>
      </c>
      <c r="Q19" s="28">
        <v>65</v>
      </c>
      <c r="R19" s="27">
        <v>226</v>
      </c>
      <c r="S19" s="163"/>
      <c r="T19" s="1"/>
      <c r="U19" s="112" t="s">
        <v>77</v>
      </c>
      <c r="V19" s="11">
        <v>226</v>
      </c>
      <c r="W19" s="10" t="s">
        <v>0</v>
      </c>
      <c r="X19" s="9"/>
      <c r="Z19" s="201"/>
      <c r="AA19" s="201"/>
      <c r="AB19" s="202">
        <f>AB18</f>
        <v>1</v>
      </c>
    </row>
    <row r="20" spans="1:28" s="2" customFormat="1" ht="11.1" customHeight="1" thickBot="1" x14ac:dyDescent="0.25">
      <c r="A20" s="1"/>
      <c r="B20" s="162"/>
      <c r="C20" s="23">
        <v>1</v>
      </c>
      <c r="D20" s="23">
        <v>1</v>
      </c>
      <c r="E20" s="23" t="s">
        <v>0</v>
      </c>
      <c r="F20" s="22"/>
      <c r="G20" s="21" t="s">
        <v>0</v>
      </c>
      <c r="H20" s="20" t="s">
        <v>0</v>
      </c>
      <c r="I20" s="19" t="s">
        <v>0</v>
      </c>
      <c r="J20" s="18"/>
      <c r="K20" s="17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5" t="s">
        <v>0</v>
      </c>
      <c r="Q20" s="14" t="s">
        <v>0</v>
      </c>
      <c r="R20" s="13" t="s">
        <v>0</v>
      </c>
      <c r="S20" s="163"/>
      <c r="T20" s="1"/>
      <c r="U20" s="50" t="s">
        <v>0</v>
      </c>
      <c r="V20" s="48" t="s">
        <v>0</v>
      </c>
      <c r="W20" s="47" t="s">
        <v>0</v>
      </c>
      <c r="X20" s="9"/>
      <c r="Z20" s="201"/>
      <c r="AA20" s="201"/>
      <c r="AB20" s="202">
        <f>AB19</f>
        <v>1</v>
      </c>
    </row>
    <row r="21" spans="1:28" s="2" customFormat="1" ht="11.1" customHeight="1" thickBot="1" x14ac:dyDescent="0.25">
      <c r="A21" s="1"/>
      <c r="B21" s="160">
        <v>2</v>
      </c>
      <c r="C21" s="46">
        <v>2</v>
      </c>
      <c r="D21" s="46">
        <v>2</v>
      </c>
      <c r="E21" s="46">
        <v>518</v>
      </c>
      <c r="F21" s="45" t="s">
        <v>92</v>
      </c>
      <c r="G21" s="44" t="s">
        <v>2</v>
      </c>
      <c r="H21" s="43">
        <v>15</v>
      </c>
      <c r="I21" s="42">
        <v>5</v>
      </c>
      <c r="J21" s="18"/>
      <c r="K21" s="41">
        <v>120</v>
      </c>
      <c r="L21" s="40" t="s">
        <v>0</v>
      </c>
      <c r="M21" s="40" t="s">
        <v>0</v>
      </c>
      <c r="N21" s="40" t="s">
        <v>0</v>
      </c>
      <c r="O21" s="40" t="s">
        <v>0</v>
      </c>
      <c r="P21" s="39">
        <v>15</v>
      </c>
      <c r="Q21" s="38">
        <v>55</v>
      </c>
      <c r="R21" s="37">
        <v>190</v>
      </c>
      <c r="S21" s="163" t="s">
        <v>4</v>
      </c>
      <c r="T21" s="1"/>
      <c r="U21" s="112" t="s">
        <v>92</v>
      </c>
      <c r="V21" s="11">
        <v>190</v>
      </c>
      <c r="W21" s="10" t="s">
        <v>0</v>
      </c>
      <c r="X21" s="9"/>
      <c r="Z21" s="201">
        <f t="shared" ref="Z21:Z44" si="0">IFERROR(IF(AND(U21&lt;&gt;"",V21&gt;=0),_xlfn.RANK.EQ(K21,$K$18:$K$188,0),""),"")</f>
        <v>3</v>
      </c>
      <c r="AA21" s="201">
        <f t="shared" ref="AA21" si="1">IF(Z21&lt;&gt;"",_xlfn.RANK.EQ(Z21,$Z$18:$Z$188,1),"")</f>
        <v>2</v>
      </c>
      <c r="AB21" s="202">
        <f t="shared" ref="AB21" si="2">AA21</f>
        <v>2</v>
      </c>
    </row>
    <row r="22" spans="1:28" s="2" customFormat="1" ht="11.1" customHeight="1" thickBot="1" x14ac:dyDescent="0.25">
      <c r="A22" s="1"/>
      <c r="B22" s="161"/>
      <c r="C22" s="36">
        <v>2</v>
      </c>
      <c r="D22" s="36">
        <v>2</v>
      </c>
      <c r="E22" s="36">
        <v>118</v>
      </c>
      <c r="F22" s="35" t="s">
        <v>91</v>
      </c>
      <c r="G22" s="34" t="s">
        <v>2</v>
      </c>
      <c r="H22" s="33">
        <v>19</v>
      </c>
      <c r="I22" s="32">
        <v>5</v>
      </c>
      <c r="J22" s="18"/>
      <c r="K22" s="31">
        <v>120</v>
      </c>
      <c r="L22" s="30" t="s">
        <v>0</v>
      </c>
      <c r="M22" s="30" t="s">
        <v>0</v>
      </c>
      <c r="N22" s="30" t="s">
        <v>0</v>
      </c>
      <c r="O22" s="30" t="s">
        <v>0</v>
      </c>
      <c r="P22" s="29">
        <v>15</v>
      </c>
      <c r="Q22" s="28">
        <v>55</v>
      </c>
      <c r="R22" s="27">
        <v>190</v>
      </c>
      <c r="S22" s="163"/>
      <c r="T22" s="1"/>
      <c r="U22" s="50" t="s">
        <v>91</v>
      </c>
      <c r="V22" s="48">
        <v>190</v>
      </c>
      <c r="W22" s="47" t="s">
        <v>0</v>
      </c>
      <c r="X22" s="9"/>
      <c r="Z22" s="201"/>
      <c r="AA22" s="201"/>
      <c r="AB22" s="202">
        <f t="shared" ref="AB22:AB44" si="3">AB21</f>
        <v>2</v>
      </c>
    </row>
    <row r="23" spans="1:28" s="2" customFormat="1" ht="11.1" customHeight="1" thickBot="1" x14ac:dyDescent="0.25">
      <c r="A23" s="1"/>
      <c r="B23" s="162"/>
      <c r="C23" s="23">
        <v>2</v>
      </c>
      <c r="D23" s="23">
        <v>2</v>
      </c>
      <c r="E23" s="23" t="s">
        <v>0</v>
      </c>
      <c r="F23" s="22"/>
      <c r="G23" s="21" t="s">
        <v>0</v>
      </c>
      <c r="H23" s="20" t="s">
        <v>0</v>
      </c>
      <c r="I23" s="19" t="s">
        <v>0</v>
      </c>
      <c r="J23" s="18"/>
      <c r="K23" s="17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5" t="s">
        <v>0</v>
      </c>
      <c r="Q23" s="14" t="s">
        <v>0</v>
      </c>
      <c r="R23" s="13" t="s">
        <v>0</v>
      </c>
      <c r="S23" s="163"/>
      <c r="T23" s="1"/>
      <c r="U23" s="112" t="s">
        <v>0</v>
      </c>
      <c r="V23" s="11" t="s">
        <v>0</v>
      </c>
      <c r="W23" s="10" t="s">
        <v>0</v>
      </c>
      <c r="X23" s="9"/>
      <c r="Z23" s="201"/>
      <c r="AA23" s="201"/>
      <c r="AB23" s="202">
        <f t="shared" si="3"/>
        <v>2</v>
      </c>
    </row>
    <row r="24" spans="1:28" s="2" customFormat="1" ht="11.1" customHeight="1" thickBot="1" x14ac:dyDescent="0.25">
      <c r="A24" s="1"/>
      <c r="B24" s="164">
        <v>3</v>
      </c>
      <c r="C24" s="46">
        <v>3</v>
      </c>
      <c r="D24" s="46">
        <v>3</v>
      </c>
      <c r="E24" s="46">
        <v>577</v>
      </c>
      <c r="F24" s="45" t="s">
        <v>61</v>
      </c>
      <c r="G24" s="44" t="s">
        <v>2</v>
      </c>
      <c r="H24" s="43">
        <v>10</v>
      </c>
      <c r="I24" s="42">
        <v>7.5</v>
      </c>
      <c r="J24" s="18"/>
      <c r="K24" s="41">
        <v>96</v>
      </c>
      <c r="L24" s="40" t="s">
        <v>0</v>
      </c>
      <c r="M24" s="40" t="s">
        <v>0</v>
      </c>
      <c r="N24" s="40" t="s">
        <v>0</v>
      </c>
      <c r="O24" s="40" t="s">
        <v>0</v>
      </c>
      <c r="P24" s="39">
        <v>11</v>
      </c>
      <c r="Q24" s="38">
        <v>42.5</v>
      </c>
      <c r="R24" s="37">
        <v>149.5</v>
      </c>
      <c r="S24" s="163" t="s">
        <v>4</v>
      </c>
      <c r="T24" s="1"/>
      <c r="U24" s="50" t="s">
        <v>61</v>
      </c>
      <c r="V24" s="48">
        <v>149.5</v>
      </c>
      <c r="W24" s="47" t="s">
        <v>0</v>
      </c>
      <c r="X24" s="9"/>
      <c r="Z24" s="201">
        <f t="shared" ref="Z24:Z44" si="4">IFERROR(IF(AND(U24&lt;&gt;"",V24&gt;=0),_xlfn.RANK.EQ(K24,$K$18:$K$188,0),""),"")</f>
        <v>5</v>
      </c>
      <c r="AA24" s="201">
        <f t="shared" ref="AA24" si="5">IF(Z24&lt;&gt;"",_xlfn.RANK.EQ(Z24,$Z$18:$Z$188,1),"")</f>
        <v>3</v>
      </c>
      <c r="AB24" s="202">
        <f t="shared" ref="AB24" si="6">AA24</f>
        <v>3</v>
      </c>
    </row>
    <row r="25" spans="1:28" s="2" customFormat="1" ht="11.1" customHeight="1" thickBot="1" x14ac:dyDescent="0.25">
      <c r="A25" s="1"/>
      <c r="B25" s="165"/>
      <c r="C25" s="36">
        <v>3</v>
      </c>
      <c r="D25" s="36">
        <v>3</v>
      </c>
      <c r="E25" s="36">
        <v>38</v>
      </c>
      <c r="F25" s="35" t="s">
        <v>60</v>
      </c>
      <c r="G25" s="34" t="s">
        <v>2</v>
      </c>
      <c r="H25" s="33">
        <v>17</v>
      </c>
      <c r="I25" s="32">
        <v>5</v>
      </c>
      <c r="J25" s="18"/>
      <c r="K25" s="31">
        <v>96</v>
      </c>
      <c r="L25" s="30" t="s">
        <v>0</v>
      </c>
      <c r="M25" s="30" t="s">
        <v>0</v>
      </c>
      <c r="N25" s="30" t="s">
        <v>0</v>
      </c>
      <c r="O25" s="30" t="s">
        <v>0</v>
      </c>
      <c r="P25" s="29">
        <v>11</v>
      </c>
      <c r="Q25" s="28">
        <v>42.5</v>
      </c>
      <c r="R25" s="27">
        <v>149.5</v>
      </c>
      <c r="S25" s="163"/>
      <c r="T25" s="1"/>
      <c r="U25" s="112" t="s">
        <v>60</v>
      </c>
      <c r="V25" s="11">
        <v>149.5</v>
      </c>
      <c r="W25" s="10" t="s">
        <v>0</v>
      </c>
      <c r="X25" s="9"/>
      <c r="Z25" s="201"/>
      <c r="AA25" s="201"/>
      <c r="AB25" s="202">
        <f t="shared" ref="AB25:AB44" si="7">AB24</f>
        <v>3</v>
      </c>
    </row>
    <row r="26" spans="1:28" s="2" customFormat="1" ht="11.1" customHeight="1" thickBot="1" x14ac:dyDescent="0.25">
      <c r="A26" s="1"/>
      <c r="B26" s="166"/>
      <c r="C26" s="23">
        <v>3</v>
      </c>
      <c r="D26" s="23">
        <v>3</v>
      </c>
      <c r="E26" s="23" t="s">
        <v>0</v>
      </c>
      <c r="F26" s="22"/>
      <c r="G26" s="21" t="s">
        <v>0</v>
      </c>
      <c r="H26" s="20" t="s">
        <v>0</v>
      </c>
      <c r="I26" s="19" t="s">
        <v>0</v>
      </c>
      <c r="J26" s="18"/>
      <c r="K26" s="17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5" t="s">
        <v>0</v>
      </c>
      <c r="Q26" s="14" t="s">
        <v>0</v>
      </c>
      <c r="R26" s="13" t="s">
        <v>0</v>
      </c>
      <c r="S26" s="163"/>
      <c r="T26" s="1"/>
      <c r="U26" s="50" t="s">
        <v>0</v>
      </c>
      <c r="V26" s="48" t="s">
        <v>0</v>
      </c>
      <c r="W26" s="47" t="s">
        <v>0</v>
      </c>
      <c r="X26" s="9"/>
      <c r="Z26" s="201"/>
      <c r="AA26" s="201"/>
      <c r="AB26" s="202">
        <f t="shared" si="7"/>
        <v>3</v>
      </c>
    </row>
    <row r="27" spans="1:28" s="2" customFormat="1" ht="11.1" customHeight="1" thickBot="1" x14ac:dyDescent="0.25">
      <c r="A27" s="1"/>
      <c r="B27" s="164">
        <v>4</v>
      </c>
      <c r="C27" s="46">
        <v>4</v>
      </c>
      <c r="D27" s="46">
        <v>4</v>
      </c>
      <c r="E27" s="46">
        <v>176</v>
      </c>
      <c r="F27" s="45" t="s">
        <v>74</v>
      </c>
      <c r="G27" s="44" t="s">
        <v>2</v>
      </c>
      <c r="H27" s="43">
        <v>25</v>
      </c>
      <c r="I27" s="42">
        <v>2.5</v>
      </c>
      <c r="J27" s="18"/>
      <c r="K27" s="41">
        <v>84</v>
      </c>
      <c r="L27" s="40" t="s">
        <v>0</v>
      </c>
      <c r="M27" s="40" t="s">
        <v>0</v>
      </c>
      <c r="N27" s="40" t="s">
        <v>0</v>
      </c>
      <c r="O27" s="40" t="s">
        <v>0</v>
      </c>
      <c r="P27" s="39">
        <v>11</v>
      </c>
      <c r="Q27" s="38">
        <v>37.5</v>
      </c>
      <c r="R27" s="37">
        <v>132.5</v>
      </c>
      <c r="S27" s="163" t="s">
        <v>4</v>
      </c>
      <c r="T27" s="1"/>
      <c r="U27" s="112" t="s">
        <v>74</v>
      </c>
      <c r="V27" s="11">
        <v>132.5</v>
      </c>
      <c r="W27" s="10" t="s">
        <v>0</v>
      </c>
      <c r="X27" s="9"/>
      <c r="Z27" s="201">
        <f t="shared" ref="Z27:Z44" si="8">IFERROR(IF(AND(U27&lt;&gt;"",V27&gt;=0),_xlfn.RANK.EQ(K27,$K$18:$K$188,0),""),"")</f>
        <v>7</v>
      </c>
      <c r="AA27" s="201">
        <f t="shared" ref="AA27" si="9">IF(Z27&lt;&gt;"",_xlfn.RANK.EQ(Z27,$Z$18:$Z$188,1),"")</f>
        <v>4</v>
      </c>
      <c r="AB27" s="202">
        <f t="shared" ref="AB27" si="10">AA27</f>
        <v>4</v>
      </c>
    </row>
    <row r="28" spans="1:28" s="2" customFormat="1" ht="11.1" customHeight="1" thickBot="1" x14ac:dyDescent="0.25">
      <c r="A28" s="1"/>
      <c r="B28" s="165"/>
      <c r="C28" s="36">
        <v>4</v>
      </c>
      <c r="D28" s="36">
        <v>4</v>
      </c>
      <c r="E28" s="36">
        <v>178</v>
      </c>
      <c r="F28" s="35" t="s">
        <v>73</v>
      </c>
      <c r="G28" s="34" t="s">
        <v>2</v>
      </c>
      <c r="H28" s="33">
        <v>44</v>
      </c>
      <c r="I28" s="32">
        <v>2.5</v>
      </c>
      <c r="J28" s="18"/>
      <c r="K28" s="31">
        <v>84</v>
      </c>
      <c r="L28" s="30" t="s">
        <v>0</v>
      </c>
      <c r="M28" s="30" t="s">
        <v>0</v>
      </c>
      <c r="N28" s="30" t="s">
        <v>0</v>
      </c>
      <c r="O28" s="30" t="s">
        <v>0</v>
      </c>
      <c r="P28" s="29">
        <v>11</v>
      </c>
      <c r="Q28" s="28">
        <v>37.5</v>
      </c>
      <c r="R28" s="27">
        <v>132.5</v>
      </c>
      <c r="S28" s="163"/>
      <c r="T28" s="1"/>
      <c r="U28" s="50" t="s">
        <v>73</v>
      </c>
      <c r="V28" s="48">
        <v>132.5</v>
      </c>
      <c r="W28" s="47" t="s">
        <v>0</v>
      </c>
      <c r="X28" s="9"/>
      <c r="Z28" s="201"/>
      <c r="AA28" s="201"/>
      <c r="AB28" s="202">
        <f t="shared" ref="AB28:AB44" si="11">AB27</f>
        <v>4</v>
      </c>
    </row>
    <row r="29" spans="1:28" s="2" customFormat="1" ht="11.1" customHeight="1" thickBot="1" x14ac:dyDescent="0.25">
      <c r="A29" s="1"/>
      <c r="B29" s="166"/>
      <c r="C29" s="23">
        <v>4</v>
      </c>
      <c r="D29" s="23">
        <v>4</v>
      </c>
      <c r="E29" s="23" t="s">
        <v>0</v>
      </c>
      <c r="F29" s="22"/>
      <c r="G29" s="21" t="s">
        <v>0</v>
      </c>
      <c r="H29" s="20" t="s">
        <v>0</v>
      </c>
      <c r="I29" s="19" t="s">
        <v>0</v>
      </c>
      <c r="J29" s="18"/>
      <c r="K29" s="17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5" t="s">
        <v>0</v>
      </c>
      <c r="Q29" s="14" t="s">
        <v>0</v>
      </c>
      <c r="R29" s="13" t="s">
        <v>0</v>
      </c>
      <c r="S29" s="163"/>
      <c r="T29" s="1"/>
      <c r="U29" s="112" t="s">
        <v>0</v>
      </c>
      <c r="V29" s="11" t="s">
        <v>0</v>
      </c>
      <c r="W29" s="10" t="s">
        <v>0</v>
      </c>
      <c r="X29" s="9"/>
      <c r="Z29" s="201"/>
      <c r="AA29" s="201"/>
      <c r="AB29" s="202">
        <f t="shared" si="11"/>
        <v>4</v>
      </c>
    </row>
    <row r="30" spans="1:28" s="2" customFormat="1" ht="11.1" customHeight="1" thickBot="1" x14ac:dyDescent="0.25">
      <c r="A30" s="1"/>
      <c r="B30" s="164">
        <v>5</v>
      </c>
      <c r="C30" s="46">
        <v>5</v>
      </c>
      <c r="D30" s="46">
        <v>5</v>
      </c>
      <c r="E30" s="46">
        <v>405</v>
      </c>
      <c r="F30" s="45" t="s">
        <v>90</v>
      </c>
      <c r="G30" s="44" t="s">
        <v>2</v>
      </c>
      <c r="H30" s="43">
        <v>1</v>
      </c>
      <c r="I30" s="42">
        <v>10</v>
      </c>
      <c r="J30" s="18"/>
      <c r="K30" s="41">
        <v>72</v>
      </c>
      <c r="L30" s="40" t="s">
        <v>0</v>
      </c>
      <c r="M30" s="40" t="s">
        <v>0</v>
      </c>
      <c r="N30" s="40" t="s">
        <v>0</v>
      </c>
      <c r="O30" s="40" t="s">
        <v>0</v>
      </c>
      <c r="P30" s="39">
        <v>15</v>
      </c>
      <c r="Q30" s="38">
        <v>22.5</v>
      </c>
      <c r="R30" s="37">
        <v>109.5</v>
      </c>
      <c r="S30" s="163" t="s">
        <v>4</v>
      </c>
      <c r="T30" s="1"/>
      <c r="U30" s="50" t="s">
        <v>90</v>
      </c>
      <c r="V30" s="48">
        <v>109.5</v>
      </c>
      <c r="W30" s="47" t="s">
        <v>0</v>
      </c>
      <c r="X30" s="9"/>
      <c r="Z30" s="201">
        <f t="shared" ref="Z30:Z44" si="12">IFERROR(IF(AND(U30&lt;&gt;"",V30&gt;=0),_xlfn.RANK.EQ(K30,$K$18:$K$188,0),""),"")</f>
        <v>9</v>
      </c>
      <c r="AA30" s="201">
        <f t="shared" ref="AA30" si="13">IF(Z30&lt;&gt;"",_xlfn.RANK.EQ(Z30,$Z$18:$Z$188,1),"")</f>
        <v>5</v>
      </c>
      <c r="AB30" s="202">
        <f t="shared" ref="AB30" si="14">AA30</f>
        <v>5</v>
      </c>
    </row>
    <row r="31" spans="1:28" s="2" customFormat="1" ht="11.1" customHeight="1" thickBot="1" x14ac:dyDescent="0.25">
      <c r="A31" s="1"/>
      <c r="B31" s="165"/>
      <c r="C31" s="36">
        <v>5</v>
      </c>
      <c r="D31" s="36">
        <v>5</v>
      </c>
      <c r="E31" s="36">
        <v>220</v>
      </c>
      <c r="F31" s="35" t="s">
        <v>89</v>
      </c>
      <c r="G31" s="34" t="s">
        <v>2</v>
      </c>
      <c r="H31" s="33">
        <v>12</v>
      </c>
      <c r="I31" s="32">
        <v>5</v>
      </c>
      <c r="J31" s="18"/>
      <c r="K31" s="31">
        <v>72</v>
      </c>
      <c r="L31" s="30" t="s">
        <v>0</v>
      </c>
      <c r="M31" s="30" t="s">
        <v>0</v>
      </c>
      <c r="N31" s="30" t="s">
        <v>0</v>
      </c>
      <c r="O31" s="30" t="s">
        <v>0</v>
      </c>
      <c r="P31" s="29">
        <v>15</v>
      </c>
      <c r="Q31" s="28">
        <v>22.5</v>
      </c>
      <c r="R31" s="27">
        <v>109.5</v>
      </c>
      <c r="S31" s="163"/>
      <c r="T31" s="1"/>
      <c r="U31" s="112" t="s">
        <v>89</v>
      </c>
      <c r="V31" s="11">
        <v>109.5</v>
      </c>
      <c r="W31" s="10" t="s">
        <v>0</v>
      </c>
      <c r="X31" s="9"/>
      <c r="Z31" s="201"/>
      <c r="AA31" s="201"/>
      <c r="AB31" s="202">
        <f t="shared" ref="AB31:AB44" si="15">AB30</f>
        <v>5</v>
      </c>
    </row>
    <row r="32" spans="1:28" s="2" customFormat="1" ht="11.1" customHeight="1" thickBot="1" x14ac:dyDescent="0.25">
      <c r="A32" s="1"/>
      <c r="B32" s="166"/>
      <c r="C32" s="23">
        <v>5</v>
      </c>
      <c r="D32" s="23">
        <v>5</v>
      </c>
      <c r="E32" s="23" t="s">
        <v>0</v>
      </c>
      <c r="F32" s="22"/>
      <c r="G32" s="21" t="s">
        <v>0</v>
      </c>
      <c r="H32" s="20" t="s">
        <v>0</v>
      </c>
      <c r="I32" s="19" t="s">
        <v>0</v>
      </c>
      <c r="J32" s="18"/>
      <c r="K32" s="17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5" t="s">
        <v>0</v>
      </c>
      <c r="Q32" s="14" t="s">
        <v>0</v>
      </c>
      <c r="R32" s="13" t="s">
        <v>0</v>
      </c>
      <c r="S32" s="163"/>
      <c r="T32" s="1"/>
      <c r="U32" s="50" t="s">
        <v>0</v>
      </c>
      <c r="V32" s="48" t="s">
        <v>0</v>
      </c>
      <c r="W32" s="47" t="s">
        <v>0</v>
      </c>
      <c r="X32" s="9"/>
      <c r="Z32" s="201"/>
      <c r="AA32" s="201"/>
      <c r="AB32" s="202">
        <f t="shared" si="15"/>
        <v>5</v>
      </c>
    </row>
    <row r="33" spans="2:28" ht="11.1" customHeight="1" thickBot="1" x14ac:dyDescent="0.25">
      <c r="B33" s="164">
        <v>6</v>
      </c>
      <c r="C33" s="46">
        <v>6</v>
      </c>
      <c r="D33" s="46">
        <v>6</v>
      </c>
      <c r="E33" s="46">
        <v>312</v>
      </c>
      <c r="F33" s="45" t="s">
        <v>76</v>
      </c>
      <c r="G33" s="44" t="s">
        <v>2</v>
      </c>
      <c r="H33" s="43">
        <v>7</v>
      </c>
      <c r="I33" s="42">
        <v>7.5</v>
      </c>
      <c r="J33" s="18"/>
      <c r="K33" s="41">
        <v>60</v>
      </c>
      <c r="L33" s="40" t="s">
        <v>0</v>
      </c>
      <c r="M33" s="40" t="s">
        <v>0</v>
      </c>
      <c r="N33" s="40" t="s">
        <v>0</v>
      </c>
      <c r="O33" s="40" t="s">
        <v>0</v>
      </c>
      <c r="P33" s="39">
        <v>11</v>
      </c>
      <c r="Q33" s="38">
        <v>12.5</v>
      </c>
      <c r="R33" s="37">
        <v>83.5</v>
      </c>
      <c r="S33" s="163" t="s">
        <v>4</v>
      </c>
      <c r="U33" s="112" t="s">
        <v>76</v>
      </c>
      <c r="V33" s="11">
        <v>83.5</v>
      </c>
      <c r="W33" s="10" t="s">
        <v>0</v>
      </c>
      <c r="X33" s="9"/>
      <c r="Y33" s="90"/>
      <c r="Z33" s="201">
        <f t="shared" ref="Z33:Z44" si="16">IFERROR(IF(AND(U33&lt;&gt;"",V33&gt;=0),_xlfn.RANK.EQ(K33,$K$18:$K$188,0),""),"")</f>
        <v>11</v>
      </c>
      <c r="AA33" s="201">
        <f t="shared" ref="AA33" si="17">IF(Z33&lt;&gt;"",_xlfn.RANK.EQ(Z33,$Z$18:$Z$188,1),"")</f>
        <v>6</v>
      </c>
      <c r="AB33" s="202">
        <f t="shared" ref="AB33" si="18">AA33</f>
        <v>6</v>
      </c>
    </row>
    <row r="34" spans="2:28" ht="11.1" customHeight="1" thickBot="1" x14ac:dyDescent="0.25">
      <c r="B34" s="165"/>
      <c r="C34" s="36">
        <v>6</v>
      </c>
      <c r="D34" s="36">
        <v>6</v>
      </c>
      <c r="E34" s="36">
        <v>598</v>
      </c>
      <c r="F34" s="35" t="s">
        <v>75</v>
      </c>
      <c r="G34" s="34" t="s">
        <v>2</v>
      </c>
      <c r="H34" s="33">
        <v>21</v>
      </c>
      <c r="I34" s="32">
        <v>2.5</v>
      </c>
      <c r="J34" s="18"/>
      <c r="K34" s="31">
        <v>60</v>
      </c>
      <c r="L34" s="30" t="s">
        <v>0</v>
      </c>
      <c r="M34" s="30" t="s">
        <v>0</v>
      </c>
      <c r="N34" s="30" t="s">
        <v>0</v>
      </c>
      <c r="O34" s="30" t="s">
        <v>0</v>
      </c>
      <c r="P34" s="29">
        <v>11</v>
      </c>
      <c r="Q34" s="28">
        <v>12.5</v>
      </c>
      <c r="R34" s="27">
        <v>83.5</v>
      </c>
      <c r="S34" s="163"/>
      <c r="U34" s="50" t="s">
        <v>75</v>
      </c>
      <c r="V34" s="48">
        <v>83.5</v>
      </c>
      <c r="W34" s="47" t="s">
        <v>0</v>
      </c>
      <c r="X34" s="9"/>
      <c r="Z34" s="201"/>
      <c r="AA34" s="201"/>
      <c r="AB34" s="202">
        <f t="shared" ref="AB34:AB44" si="19">AB33</f>
        <v>6</v>
      </c>
    </row>
    <row r="35" spans="2:28" ht="11.1" customHeight="1" thickBot="1" x14ac:dyDescent="0.25">
      <c r="B35" s="166"/>
      <c r="C35" s="23">
        <v>6</v>
      </c>
      <c r="D35" s="23">
        <v>6</v>
      </c>
      <c r="E35" s="23" t="s">
        <v>0</v>
      </c>
      <c r="F35" s="22"/>
      <c r="G35" s="21" t="s">
        <v>0</v>
      </c>
      <c r="H35" s="20" t="s">
        <v>0</v>
      </c>
      <c r="I35" s="19" t="s">
        <v>0</v>
      </c>
      <c r="J35" s="18"/>
      <c r="K35" s="17" t="s">
        <v>0</v>
      </c>
      <c r="L35" s="16" t="s">
        <v>0</v>
      </c>
      <c r="M35" s="16" t="s">
        <v>0</v>
      </c>
      <c r="N35" s="16" t="s">
        <v>0</v>
      </c>
      <c r="O35" s="16" t="s">
        <v>0</v>
      </c>
      <c r="P35" s="15" t="s">
        <v>0</v>
      </c>
      <c r="Q35" s="14" t="s">
        <v>0</v>
      </c>
      <c r="R35" s="13" t="s">
        <v>0</v>
      </c>
      <c r="S35" s="163"/>
      <c r="U35" s="112" t="s">
        <v>0</v>
      </c>
      <c r="V35" s="11" t="s">
        <v>0</v>
      </c>
      <c r="W35" s="10" t="s">
        <v>0</v>
      </c>
      <c r="X35" s="9"/>
      <c r="Z35" s="201"/>
      <c r="AA35" s="201"/>
      <c r="AB35" s="202">
        <f t="shared" si="19"/>
        <v>6</v>
      </c>
    </row>
    <row r="36" spans="2:28" ht="11.1" customHeight="1" thickBot="1" x14ac:dyDescent="0.25">
      <c r="B36" s="164">
        <v>7</v>
      </c>
      <c r="C36" s="46">
        <v>7</v>
      </c>
      <c r="D36" s="46">
        <v>7</v>
      </c>
      <c r="E36" s="46">
        <v>146</v>
      </c>
      <c r="F36" s="45" t="s">
        <v>57</v>
      </c>
      <c r="G36" s="44" t="s">
        <v>2</v>
      </c>
      <c r="H36" s="43">
        <v>39</v>
      </c>
      <c r="I36" s="42">
        <v>2.5</v>
      </c>
      <c r="J36" s="18"/>
      <c r="K36" s="41">
        <v>54</v>
      </c>
      <c r="L36" s="40" t="s">
        <v>0</v>
      </c>
      <c r="M36" s="40" t="s">
        <v>0</v>
      </c>
      <c r="N36" s="40" t="s">
        <v>0</v>
      </c>
      <c r="O36" s="40" t="s">
        <v>0</v>
      </c>
      <c r="P36" s="39">
        <v>11</v>
      </c>
      <c r="Q36" s="38">
        <v>9.5</v>
      </c>
      <c r="R36" s="37">
        <v>74.5</v>
      </c>
      <c r="S36" s="163" t="s">
        <v>4</v>
      </c>
      <c r="U36" s="50" t="s">
        <v>57</v>
      </c>
      <c r="V36" s="48">
        <v>74.5</v>
      </c>
      <c r="W36" s="47" t="s">
        <v>0</v>
      </c>
      <c r="X36" s="9"/>
      <c r="Z36" s="201">
        <f t="shared" ref="Z36:Z44" si="20">IFERROR(IF(AND(U36&lt;&gt;"",V36&gt;=0),_xlfn.RANK.EQ(K36,$K$18:$K$188,0),""),"")</f>
        <v>13</v>
      </c>
      <c r="AA36" s="201">
        <f t="shared" ref="AA36" si="21">IF(Z36&lt;&gt;"",_xlfn.RANK.EQ(Z36,$Z$18:$Z$188,1),"")</f>
        <v>7</v>
      </c>
      <c r="AB36" s="202">
        <f t="shared" ref="AB36" si="22">AA36</f>
        <v>7</v>
      </c>
    </row>
    <row r="37" spans="2:28" ht="11.1" customHeight="1" thickBot="1" x14ac:dyDescent="0.25">
      <c r="B37" s="165"/>
      <c r="C37" s="36">
        <v>7</v>
      </c>
      <c r="D37" s="36">
        <v>7</v>
      </c>
      <c r="E37" s="36">
        <v>175</v>
      </c>
      <c r="F37" s="35" t="s">
        <v>56</v>
      </c>
      <c r="G37" s="34" t="s">
        <v>2</v>
      </c>
      <c r="H37" s="33">
        <v>114</v>
      </c>
      <c r="I37" s="32">
        <v>0.5</v>
      </c>
      <c r="J37" s="18"/>
      <c r="K37" s="31">
        <v>54</v>
      </c>
      <c r="L37" s="30" t="s">
        <v>0</v>
      </c>
      <c r="M37" s="30" t="s">
        <v>0</v>
      </c>
      <c r="N37" s="30" t="s">
        <v>0</v>
      </c>
      <c r="O37" s="30" t="s">
        <v>0</v>
      </c>
      <c r="P37" s="29">
        <v>11</v>
      </c>
      <c r="Q37" s="28">
        <v>9.5</v>
      </c>
      <c r="R37" s="27">
        <v>74.5</v>
      </c>
      <c r="S37" s="163"/>
      <c r="U37" s="112" t="s">
        <v>56</v>
      </c>
      <c r="V37" s="11">
        <v>74.5</v>
      </c>
      <c r="W37" s="10" t="s">
        <v>0</v>
      </c>
      <c r="X37" s="9"/>
      <c r="Z37" s="201"/>
      <c r="AA37" s="201"/>
      <c r="AB37" s="202">
        <f t="shared" ref="AB37:AB44" si="23">AB36</f>
        <v>7</v>
      </c>
    </row>
    <row r="38" spans="2:28" ht="11.1" customHeight="1" thickBot="1" x14ac:dyDescent="0.25">
      <c r="B38" s="166"/>
      <c r="C38" s="23">
        <v>7</v>
      </c>
      <c r="D38" s="23">
        <v>7</v>
      </c>
      <c r="E38" s="23" t="s">
        <v>0</v>
      </c>
      <c r="F38" s="22"/>
      <c r="G38" s="21" t="s">
        <v>0</v>
      </c>
      <c r="H38" s="20" t="s">
        <v>0</v>
      </c>
      <c r="I38" s="19" t="s">
        <v>0</v>
      </c>
      <c r="J38" s="18"/>
      <c r="K38" s="17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5" t="s">
        <v>0</v>
      </c>
      <c r="Q38" s="14" t="s">
        <v>0</v>
      </c>
      <c r="R38" s="13" t="s">
        <v>0</v>
      </c>
      <c r="S38" s="163"/>
      <c r="U38" s="50" t="s">
        <v>0</v>
      </c>
      <c r="V38" s="48" t="s">
        <v>0</v>
      </c>
      <c r="W38" s="47" t="s">
        <v>0</v>
      </c>
      <c r="X38" s="9"/>
      <c r="Z38" s="201"/>
      <c r="AA38" s="201"/>
      <c r="AB38" s="202">
        <f t="shared" si="23"/>
        <v>7</v>
      </c>
    </row>
    <row r="39" spans="2:28" ht="11.1" customHeight="1" thickBot="1" x14ac:dyDescent="0.25">
      <c r="B39" s="164">
        <v>8</v>
      </c>
      <c r="C39" s="46">
        <v>8</v>
      </c>
      <c r="D39" s="46">
        <v>8</v>
      </c>
      <c r="E39" s="46">
        <v>671</v>
      </c>
      <c r="F39" s="45" t="s">
        <v>88</v>
      </c>
      <c r="G39" s="44" t="s">
        <v>2</v>
      </c>
      <c r="H39" s="43">
        <v>9</v>
      </c>
      <c r="I39" s="42">
        <v>7.5</v>
      </c>
      <c r="J39" s="18"/>
      <c r="K39" s="41">
        <v>48</v>
      </c>
      <c r="L39" s="40" t="s">
        <v>0</v>
      </c>
      <c r="M39" s="40" t="s">
        <v>0</v>
      </c>
      <c r="N39" s="40" t="s">
        <v>0</v>
      </c>
      <c r="O39" s="40" t="s">
        <v>0</v>
      </c>
      <c r="P39" s="39">
        <v>15</v>
      </c>
      <c r="Q39" s="38">
        <v>1</v>
      </c>
      <c r="R39" s="37">
        <v>64</v>
      </c>
      <c r="S39" s="163" t="s">
        <v>4</v>
      </c>
      <c r="U39" s="112" t="s">
        <v>88</v>
      </c>
      <c r="V39" s="11">
        <v>64</v>
      </c>
      <c r="W39" s="10" t="s">
        <v>0</v>
      </c>
      <c r="X39" s="9"/>
      <c r="Z39" s="201">
        <f t="shared" ref="Z39:Z44" si="24">IFERROR(IF(AND(U39&lt;&gt;"",V39&gt;=0),_xlfn.RANK.EQ(K39,$K$18:$K$188,0),""),"")</f>
        <v>15</v>
      </c>
      <c r="AA39" s="201">
        <f t="shared" ref="AA39" si="25">IF(Z39&lt;&gt;"",_xlfn.RANK.EQ(Z39,$Z$18:$Z$188,1),"")</f>
        <v>8</v>
      </c>
      <c r="AB39" s="202">
        <f t="shared" ref="AB39" si="26">AA39</f>
        <v>8</v>
      </c>
    </row>
    <row r="40" spans="2:28" ht="11.1" customHeight="1" thickBot="1" x14ac:dyDescent="0.25">
      <c r="B40" s="165"/>
      <c r="C40" s="36">
        <v>8</v>
      </c>
      <c r="D40" s="36">
        <v>8</v>
      </c>
      <c r="E40" s="36">
        <v>967</v>
      </c>
      <c r="F40" s="35" t="s">
        <v>87</v>
      </c>
      <c r="G40" s="34" t="s">
        <v>2</v>
      </c>
      <c r="H40" s="33">
        <v>60</v>
      </c>
      <c r="I40" s="32">
        <v>1</v>
      </c>
      <c r="J40" s="18"/>
      <c r="K40" s="31">
        <v>48</v>
      </c>
      <c r="L40" s="30" t="s">
        <v>0</v>
      </c>
      <c r="M40" s="30" t="s">
        <v>0</v>
      </c>
      <c r="N40" s="30" t="s">
        <v>0</v>
      </c>
      <c r="O40" s="30" t="s">
        <v>0</v>
      </c>
      <c r="P40" s="29">
        <v>15</v>
      </c>
      <c r="Q40" s="28">
        <v>1</v>
      </c>
      <c r="R40" s="27">
        <v>64</v>
      </c>
      <c r="S40" s="163"/>
      <c r="U40" s="50" t="s">
        <v>87</v>
      </c>
      <c r="V40" s="48">
        <v>64</v>
      </c>
      <c r="W40" s="47" t="s">
        <v>0</v>
      </c>
      <c r="X40" s="9"/>
      <c r="Z40" s="201"/>
      <c r="AA40" s="201"/>
      <c r="AB40" s="202">
        <f t="shared" ref="AB40:AB44" si="27">AB39</f>
        <v>8</v>
      </c>
    </row>
    <row r="41" spans="2:28" ht="11.1" customHeight="1" thickBot="1" x14ac:dyDescent="0.25">
      <c r="B41" s="166"/>
      <c r="C41" s="23">
        <v>8</v>
      </c>
      <c r="D41" s="23">
        <v>8</v>
      </c>
      <c r="E41" s="23" t="s">
        <v>0</v>
      </c>
      <c r="F41" s="22"/>
      <c r="G41" s="21" t="s">
        <v>0</v>
      </c>
      <c r="H41" s="20" t="s">
        <v>0</v>
      </c>
      <c r="I41" s="19" t="s">
        <v>0</v>
      </c>
      <c r="J41" s="18"/>
      <c r="K41" s="17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5" t="s">
        <v>0</v>
      </c>
      <c r="Q41" s="14" t="s">
        <v>0</v>
      </c>
      <c r="R41" s="13" t="s">
        <v>0</v>
      </c>
      <c r="S41" s="163"/>
      <c r="U41" s="112" t="s">
        <v>0</v>
      </c>
      <c r="V41" s="11" t="s">
        <v>0</v>
      </c>
      <c r="W41" s="10" t="s">
        <v>0</v>
      </c>
      <c r="X41" s="9"/>
      <c r="Z41" s="201"/>
      <c r="AA41" s="201"/>
      <c r="AB41" s="202">
        <f t="shared" si="27"/>
        <v>8</v>
      </c>
    </row>
    <row r="42" spans="2:28" ht="11.1" customHeight="1" thickBot="1" x14ac:dyDescent="0.25">
      <c r="B42" s="164">
        <v>9</v>
      </c>
      <c r="C42" s="46">
        <v>9</v>
      </c>
      <c r="D42" s="46">
        <v>9</v>
      </c>
      <c r="E42" s="46">
        <v>850</v>
      </c>
      <c r="F42" s="45" t="s">
        <v>59</v>
      </c>
      <c r="G42" s="44" t="s">
        <v>2</v>
      </c>
      <c r="H42" s="43">
        <v>417</v>
      </c>
      <c r="I42" s="42">
        <v>0</v>
      </c>
      <c r="J42" s="18"/>
      <c r="K42" s="41">
        <v>42</v>
      </c>
      <c r="L42" s="40" t="s">
        <v>0</v>
      </c>
      <c r="M42" s="40" t="s">
        <v>0</v>
      </c>
      <c r="N42" s="40" t="s">
        <v>0</v>
      </c>
      <c r="O42" s="40" t="s">
        <v>0</v>
      </c>
      <c r="P42" s="39">
        <v>11</v>
      </c>
      <c r="Q42" s="38">
        <v>0</v>
      </c>
      <c r="R42" s="37">
        <v>53</v>
      </c>
      <c r="S42" s="163" t="s">
        <v>4</v>
      </c>
      <c r="U42" s="50" t="s">
        <v>59</v>
      </c>
      <c r="V42" s="48">
        <v>53</v>
      </c>
      <c r="W42" s="47" t="s">
        <v>0</v>
      </c>
      <c r="X42" s="9"/>
      <c r="Z42" s="201">
        <f t="shared" ref="Z42:Z44" si="28">IFERROR(IF(AND(U42&lt;&gt;"",V42&gt;=0),_xlfn.RANK.EQ(K42,$K$18:$K$188,0),""),"")</f>
        <v>17</v>
      </c>
      <c r="AA42" s="201">
        <f t="shared" ref="AA42" si="29">IF(Z42&lt;&gt;"",_xlfn.RANK.EQ(Z42,$Z$18:$Z$188,1),"")</f>
        <v>9</v>
      </c>
      <c r="AB42" s="202">
        <f t="shared" ref="AB42" si="30">AA42</f>
        <v>9</v>
      </c>
    </row>
    <row r="43" spans="2:28" ht="11.1" customHeight="1" thickBot="1" x14ac:dyDescent="0.25">
      <c r="B43" s="165"/>
      <c r="C43" s="36">
        <v>9</v>
      </c>
      <c r="D43" s="36">
        <v>9</v>
      </c>
      <c r="E43" s="36">
        <v>310</v>
      </c>
      <c r="F43" s="35" t="s">
        <v>58</v>
      </c>
      <c r="G43" s="34" t="s">
        <v>2</v>
      </c>
      <c r="H43" s="33">
        <v>82</v>
      </c>
      <c r="I43" s="32">
        <v>1</v>
      </c>
      <c r="J43" s="18"/>
      <c r="K43" s="31">
        <v>42</v>
      </c>
      <c r="L43" s="30" t="s">
        <v>0</v>
      </c>
      <c r="M43" s="30" t="s">
        <v>0</v>
      </c>
      <c r="N43" s="30" t="s">
        <v>0</v>
      </c>
      <c r="O43" s="30" t="s">
        <v>0</v>
      </c>
      <c r="P43" s="29">
        <v>11</v>
      </c>
      <c r="Q43" s="28">
        <v>0</v>
      </c>
      <c r="R43" s="27">
        <v>53</v>
      </c>
      <c r="S43" s="163"/>
      <c r="U43" s="112" t="s">
        <v>58</v>
      </c>
      <c r="V43" s="11">
        <v>53</v>
      </c>
      <c r="W43" s="10" t="s">
        <v>0</v>
      </c>
      <c r="X43" s="9"/>
      <c r="Z43" s="201"/>
      <c r="AA43" s="201"/>
      <c r="AB43" s="202">
        <f t="shared" ref="AB43:AB44" si="31">AB42</f>
        <v>9</v>
      </c>
    </row>
    <row r="44" spans="2:28" ht="11.1" customHeight="1" thickBot="1" x14ac:dyDescent="0.25">
      <c r="B44" s="166"/>
      <c r="C44" s="23">
        <v>9</v>
      </c>
      <c r="D44" s="23">
        <v>9</v>
      </c>
      <c r="E44" s="23" t="s">
        <v>0</v>
      </c>
      <c r="F44" s="22"/>
      <c r="G44" s="21" t="s">
        <v>0</v>
      </c>
      <c r="H44" s="20" t="s">
        <v>0</v>
      </c>
      <c r="I44" s="19" t="s">
        <v>0</v>
      </c>
      <c r="J44" s="18"/>
      <c r="K44" s="17" t="s">
        <v>0</v>
      </c>
      <c r="L44" s="16" t="s">
        <v>0</v>
      </c>
      <c r="M44" s="16" t="s">
        <v>0</v>
      </c>
      <c r="N44" s="16" t="s">
        <v>0</v>
      </c>
      <c r="O44" s="16" t="s">
        <v>0</v>
      </c>
      <c r="P44" s="15" t="s">
        <v>0</v>
      </c>
      <c r="Q44" s="14" t="s">
        <v>0</v>
      </c>
      <c r="R44" s="13" t="s">
        <v>0</v>
      </c>
      <c r="S44" s="163"/>
      <c r="U44" s="50" t="s">
        <v>0</v>
      </c>
      <c r="V44" s="48" t="s">
        <v>0</v>
      </c>
      <c r="W44" s="47" t="s">
        <v>0</v>
      </c>
      <c r="X44" s="9"/>
      <c r="Z44" s="201"/>
      <c r="AA44" s="201"/>
      <c r="AB44" s="202">
        <f t="shared" si="31"/>
        <v>9</v>
      </c>
    </row>
    <row r="45" spans="2:28" ht="11.1" customHeight="1" thickBot="1" x14ac:dyDescent="0.3">
      <c r="B45" s="89"/>
      <c r="C45" s="7"/>
      <c r="D45" s="7"/>
      <c r="E45" s="7"/>
      <c r="F45" s="89" t="s">
        <v>0</v>
      </c>
      <c r="G45" s="88"/>
      <c r="H45" s="87"/>
      <c r="I45" s="86"/>
      <c r="J45" s="85"/>
      <c r="K45" s="84"/>
      <c r="L45" s="84"/>
      <c r="M45" s="84"/>
      <c r="N45" s="83"/>
      <c r="O45" s="83"/>
      <c r="P45" s="83"/>
      <c r="Q45" s="83"/>
      <c r="R45" s="82"/>
      <c r="W45" s="1"/>
      <c r="X45" s="6"/>
      <c r="Y45" s="5"/>
      <c r="Z45"/>
      <c r="AA45"/>
      <c r="AB45"/>
    </row>
    <row r="46" spans="2:28" ht="11.1" customHeight="1" thickBot="1" x14ac:dyDescent="0.3">
      <c r="B46" s="81" t="s">
        <v>64</v>
      </c>
      <c r="C46" s="80"/>
      <c r="D46" s="80"/>
      <c r="E46" s="77"/>
      <c r="F46" s="111"/>
      <c r="G46" s="79" t="s">
        <v>30</v>
      </c>
      <c r="H46" s="78"/>
      <c r="I46" s="77" t="s">
        <v>43</v>
      </c>
      <c r="J46" s="76"/>
      <c r="K46" s="75"/>
      <c r="L46" s="75"/>
      <c r="M46" s="75"/>
      <c r="N46" s="75"/>
      <c r="O46" s="75"/>
      <c r="P46" s="75"/>
      <c r="Q46" s="75"/>
      <c r="R46" s="74"/>
      <c r="S46" s="74"/>
      <c r="T46" s="63"/>
      <c r="U46" s="149"/>
      <c r="V46" s="150"/>
      <c r="W46" s="170"/>
      <c r="X46" s="73">
        <v>2</v>
      </c>
      <c r="Z46"/>
      <c r="AA46"/>
      <c r="AB46"/>
    </row>
    <row r="47" spans="2:28" ht="14.25" customHeight="1" x14ac:dyDescent="0.25">
      <c r="B47" s="171" t="s">
        <v>28</v>
      </c>
      <c r="C47" s="102"/>
      <c r="D47" s="102"/>
      <c r="E47" s="174" t="s">
        <v>27</v>
      </c>
      <c r="F47" s="177" t="s">
        <v>26</v>
      </c>
      <c r="G47" s="167" t="s">
        <v>25</v>
      </c>
      <c r="H47" s="167" t="s">
        <v>24</v>
      </c>
      <c r="I47" s="197" t="s">
        <v>23</v>
      </c>
      <c r="J47" s="104"/>
      <c r="K47" s="171" t="s">
        <v>22</v>
      </c>
      <c r="L47" s="167" t="s">
        <v>0</v>
      </c>
      <c r="M47" s="167" t="s">
        <v>0</v>
      </c>
      <c r="N47" s="167"/>
      <c r="O47" s="167"/>
      <c r="P47" s="167" t="s">
        <v>62</v>
      </c>
      <c r="Q47" s="167" t="s">
        <v>0</v>
      </c>
      <c r="R47" s="182" t="s">
        <v>20</v>
      </c>
      <c r="S47" s="185" t="s">
        <v>19</v>
      </c>
      <c r="T47" s="63"/>
      <c r="U47" s="188" t="s">
        <v>18</v>
      </c>
      <c r="V47" s="189"/>
      <c r="W47" s="190"/>
      <c r="X47" s="9"/>
      <c r="Z47"/>
      <c r="AA47"/>
      <c r="AB47"/>
    </row>
    <row r="48" spans="2:28" ht="14.25" customHeight="1" x14ac:dyDescent="0.25">
      <c r="B48" s="172"/>
      <c r="C48" s="110"/>
      <c r="D48" s="110"/>
      <c r="E48" s="175"/>
      <c r="F48" s="178"/>
      <c r="G48" s="180"/>
      <c r="H48" s="178"/>
      <c r="I48" s="183"/>
      <c r="J48" s="104"/>
      <c r="K48" s="172"/>
      <c r="L48" s="168" t="s">
        <v>0</v>
      </c>
      <c r="M48" s="168" t="s">
        <v>0</v>
      </c>
      <c r="N48" s="168"/>
      <c r="O48" s="168"/>
      <c r="P48" s="168" t="s">
        <v>62</v>
      </c>
      <c r="Q48" s="168" t="s">
        <v>0</v>
      </c>
      <c r="R48" s="183"/>
      <c r="S48" s="186"/>
      <c r="T48" s="63"/>
      <c r="U48" s="191"/>
      <c r="V48" s="192"/>
      <c r="W48" s="193"/>
      <c r="X48" s="9"/>
      <c r="Z48"/>
      <c r="AA48"/>
      <c r="AB48"/>
    </row>
    <row r="49" spans="2:28" ht="14.25" customHeight="1" x14ac:dyDescent="0.25">
      <c r="B49" s="172"/>
      <c r="C49" s="110"/>
      <c r="D49" s="110"/>
      <c r="E49" s="175"/>
      <c r="F49" s="178"/>
      <c r="G49" s="180"/>
      <c r="H49" s="178"/>
      <c r="I49" s="183"/>
      <c r="J49" s="104"/>
      <c r="K49" s="172"/>
      <c r="L49" s="168" t="s">
        <v>0</v>
      </c>
      <c r="M49" s="168" t="s">
        <v>0</v>
      </c>
      <c r="N49" s="168"/>
      <c r="O49" s="168"/>
      <c r="P49" s="168" t="s">
        <v>62</v>
      </c>
      <c r="Q49" s="168" t="s">
        <v>0</v>
      </c>
      <c r="R49" s="183"/>
      <c r="S49" s="186"/>
      <c r="T49" s="63"/>
      <c r="U49" s="191"/>
      <c r="V49" s="192"/>
      <c r="W49" s="193"/>
      <c r="X49" s="9"/>
      <c r="Z49"/>
      <c r="AA49"/>
      <c r="AB49"/>
    </row>
    <row r="50" spans="2:28" ht="14.25" customHeight="1" thickBot="1" x14ac:dyDescent="0.3">
      <c r="B50" s="173"/>
      <c r="C50" s="109"/>
      <c r="D50" s="109"/>
      <c r="E50" s="176"/>
      <c r="F50" s="179"/>
      <c r="G50" s="181"/>
      <c r="H50" s="179"/>
      <c r="I50" s="184"/>
      <c r="J50" s="59"/>
      <c r="K50" s="173"/>
      <c r="L50" s="169" t="s">
        <v>0</v>
      </c>
      <c r="M50" s="169" t="s">
        <v>0</v>
      </c>
      <c r="N50" s="169"/>
      <c r="O50" s="169"/>
      <c r="P50" s="169" t="s">
        <v>62</v>
      </c>
      <c r="Q50" s="169" t="s">
        <v>0</v>
      </c>
      <c r="R50" s="184"/>
      <c r="S50" s="187"/>
      <c r="U50" s="194"/>
      <c r="V50" s="195"/>
      <c r="W50" s="196"/>
      <c r="X50" s="9"/>
      <c r="Z50"/>
      <c r="AA50"/>
      <c r="AB50"/>
    </row>
    <row r="51" spans="2:28" ht="11.1" customHeight="1" thickBot="1" x14ac:dyDescent="0.3">
      <c r="B51" s="103"/>
      <c r="C51" s="102"/>
      <c r="D51" s="102"/>
      <c r="E51" s="102"/>
      <c r="F51" s="61" t="s">
        <v>0</v>
      </c>
      <c r="G51" s="101"/>
      <c r="H51" s="101"/>
      <c r="I51" s="100"/>
      <c r="J51" s="59"/>
      <c r="K51" s="58"/>
      <c r="L51" s="56"/>
      <c r="M51" s="56"/>
      <c r="N51" s="56"/>
      <c r="O51" s="56"/>
      <c r="P51" s="57"/>
      <c r="Q51" s="56"/>
      <c r="R51" s="55"/>
      <c r="S51" s="54"/>
      <c r="U51" s="99" t="s">
        <v>17</v>
      </c>
      <c r="V51" s="98" t="s">
        <v>16</v>
      </c>
      <c r="W51" s="97" t="s">
        <v>15</v>
      </c>
      <c r="X51" s="9"/>
      <c r="Z51"/>
      <c r="AA51"/>
      <c r="AB51"/>
    </row>
    <row r="52" spans="2:28" ht="11.1" customHeight="1" thickBot="1" x14ac:dyDescent="0.25">
      <c r="B52" s="160">
        <v>1</v>
      </c>
      <c r="C52" s="46">
        <v>1</v>
      </c>
      <c r="D52" s="46">
        <v>0</v>
      </c>
      <c r="E52" s="46">
        <v>518</v>
      </c>
      <c r="F52" s="45" t="s">
        <v>92</v>
      </c>
      <c r="G52" s="44" t="s">
        <v>2</v>
      </c>
      <c r="H52" s="43">
        <v>15</v>
      </c>
      <c r="I52" s="42">
        <v>5</v>
      </c>
      <c r="J52" s="18"/>
      <c r="K52" s="41" t="s">
        <v>0</v>
      </c>
      <c r="L52" s="40" t="s">
        <v>0</v>
      </c>
      <c r="M52" s="40" t="s">
        <v>0</v>
      </c>
      <c r="N52" s="40" t="s">
        <v>0</v>
      </c>
      <c r="O52" s="40" t="s">
        <v>0</v>
      </c>
      <c r="P52" s="39" t="s">
        <v>0</v>
      </c>
      <c r="Q52" s="38" t="s">
        <v>0</v>
      </c>
      <c r="R52" s="37">
        <v>0</v>
      </c>
      <c r="S52" s="163" t="s">
        <v>4</v>
      </c>
      <c r="U52" s="50" t="s">
        <v>0</v>
      </c>
      <c r="V52" s="48">
        <v>0</v>
      </c>
      <c r="W52" s="47" t="s">
        <v>0</v>
      </c>
      <c r="X52" s="9"/>
      <c r="Z52" s="201" t="str">
        <f t="shared" ref="Z52:Z54" si="32">IFERROR(IF(AND(U52&lt;&gt;"",V52&gt;=0),_xlfn.RANK.EQ(K52,$K$18:$K$188,0),""),"")</f>
        <v/>
      </c>
      <c r="AA52" s="201" t="str">
        <f t="shared" ref="AA52" si="33">IF(Z52&lt;&gt;"",_xlfn.RANK.EQ(Z52,$Z$18:$Z$188,1),"")</f>
        <v/>
      </c>
      <c r="AB52" s="202" t="str">
        <f>AA52</f>
        <v/>
      </c>
    </row>
    <row r="53" spans="2:28" ht="11.1" customHeight="1" thickBot="1" x14ac:dyDescent="0.25">
      <c r="B53" s="161"/>
      <c r="C53" s="36">
        <v>1</v>
      </c>
      <c r="D53" s="36">
        <v>0</v>
      </c>
      <c r="E53" s="36">
        <v>118</v>
      </c>
      <c r="F53" s="35" t="s">
        <v>91</v>
      </c>
      <c r="G53" s="34" t="s">
        <v>2</v>
      </c>
      <c r="H53" s="33">
        <v>19</v>
      </c>
      <c r="I53" s="32">
        <v>5</v>
      </c>
      <c r="J53" s="18"/>
      <c r="K53" s="31" t="s">
        <v>0</v>
      </c>
      <c r="L53" s="30" t="s">
        <v>0</v>
      </c>
      <c r="M53" s="30" t="s">
        <v>0</v>
      </c>
      <c r="N53" s="30" t="s">
        <v>0</v>
      </c>
      <c r="O53" s="30" t="s">
        <v>0</v>
      </c>
      <c r="P53" s="29" t="s">
        <v>0</v>
      </c>
      <c r="Q53" s="28" t="s">
        <v>0</v>
      </c>
      <c r="R53" s="27">
        <v>0</v>
      </c>
      <c r="S53" s="163"/>
      <c r="U53" s="12" t="s">
        <v>0</v>
      </c>
      <c r="V53" s="11">
        <v>0</v>
      </c>
      <c r="W53" s="10" t="s">
        <v>0</v>
      </c>
      <c r="X53" s="9"/>
      <c r="Z53" s="201"/>
      <c r="AA53" s="201"/>
      <c r="AB53" s="202" t="str">
        <f>AB52</f>
        <v/>
      </c>
    </row>
    <row r="54" spans="2:28" s="63" customFormat="1" ht="11.1" customHeight="1" thickBot="1" x14ac:dyDescent="0.25">
      <c r="B54" s="162"/>
      <c r="C54" s="23">
        <v>1</v>
      </c>
      <c r="D54" s="23">
        <v>0</v>
      </c>
      <c r="E54" s="23" t="s">
        <v>0</v>
      </c>
      <c r="F54" s="22"/>
      <c r="G54" s="21" t="s">
        <v>0</v>
      </c>
      <c r="H54" s="20" t="s">
        <v>0</v>
      </c>
      <c r="I54" s="19" t="s">
        <v>0</v>
      </c>
      <c r="J54" s="18"/>
      <c r="K54" s="17" t="s">
        <v>0</v>
      </c>
      <c r="L54" s="16" t="s">
        <v>0</v>
      </c>
      <c r="M54" s="16" t="s">
        <v>0</v>
      </c>
      <c r="N54" s="16" t="s">
        <v>0</v>
      </c>
      <c r="O54" s="16" t="s">
        <v>0</v>
      </c>
      <c r="P54" s="15" t="s">
        <v>0</v>
      </c>
      <c r="Q54" s="14" t="s">
        <v>0</v>
      </c>
      <c r="R54" s="13" t="s">
        <v>0</v>
      </c>
      <c r="S54" s="163"/>
      <c r="T54" s="1"/>
      <c r="U54" s="49" t="s">
        <v>0</v>
      </c>
      <c r="V54" s="48" t="s">
        <v>0</v>
      </c>
      <c r="W54" s="47" t="s">
        <v>0</v>
      </c>
      <c r="X54" s="9"/>
      <c r="Y54" s="2"/>
      <c r="Z54" s="201"/>
      <c r="AA54" s="201"/>
      <c r="AB54" s="202" t="str">
        <f>AB53</f>
        <v/>
      </c>
    </row>
    <row r="55" spans="2:28" ht="11.1" customHeight="1" thickBot="1" x14ac:dyDescent="0.25">
      <c r="B55" s="160">
        <v>2</v>
      </c>
      <c r="C55" s="46">
        <v>2</v>
      </c>
      <c r="D55" s="46">
        <v>0</v>
      </c>
      <c r="E55" s="46">
        <v>405</v>
      </c>
      <c r="F55" s="45" t="s">
        <v>90</v>
      </c>
      <c r="G55" s="44" t="s">
        <v>2</v>
      </c>
      <c r="H55" s="43">
        <v>1</v>
      </c>
      <c r="I55" s="42">
        <v>10</v>
      </c>
      <c r="J55" s="18"/>
      <c r="K55" s="41" t="s">
        <v>0</v>
      </c>
      <c r="L55" s="40" t="s">
        <v>0</v>
      </c>
      <c r="M55" s="40" t="s">
        <v>0</v>
      </c>
      <c r="N55" s="40" t="s">
        <v>0</v>
      </c>
      <c r="O55" s="40" t="s">
        <v>0</v>
      </c>
      <c r="P55" s="39" t="s">
        <v>0</v>
      </c>
      <c r="Q55" s="38" t="s">
        <v>0</v>
      </c>
      <c r="R55" s="37">
        <v>0</v>
      </c>
      <c r="S55" s="163" t="s">
        <v>4</v>
      </c>
      <c r="U55" s="12" t="s">
        <v>0</v>
      </c>
      <c r="V55" s="11">
        <v>0</v>
      </c>
      <c r="W55" s="10" t="s">
        <v>0</v>
      </c>
      <c r="X55" s="9"/>
      <c r="Z55" s="201" t="str">
        <f t="shared" ref="Z55:Z72" si="34">IFERROR(IF(AND(U55&lt;&gt;"",V55&gt;=0),_xlfn.RANK.EQ(K55,$K$18:$K$188,0),""),"")</f>
        <v/>
      </c>
      <c r="AA55" s="201" t="str">
        <f t="shared" ref="AA55:AA70" si="35">IF(Z55&lt;&gt;"",_xlfn.RANK.EQ(Z55,$Z$18:$Z$188,1),"")</f>
        <v/>
      </c>
      <c r="AB55" s="202" t="str">
        <f t="shared" ref="AB55" si="36">AA55</f>
        <v/>
      </c>
    </row>
    <row r="56" spans="2:28" ht="11.1" customHeight="1" thickBot="1" x14ac:dyDescent="0.25">
      <c r="B56" s="161"/>
      <c r="C56" s="36">
        <v>2</v>
      </c>
      <c r="D56" s="36">
        <v>0</v>
      </c>
      <c r="E56" s="36">
        <v>220</v>
      </c>
      <c r="F56" s="35" t="s">
        <v>89</v>
      </c>
      <c r="G56" s="34" t="s">
        <v>2</v>
      </c>
      <c r="H56" s="33">
        <v>12</v>
      </c>
      <c r="I56" s="32">
        <v>5</v>
      </c>
      <c r="J56" s="18"/>
      <c r="K56" s="31" t="s">
        <v>0</v>
      </c>
      <c r="L56" s="30" t="s">
        <v>0</v>
      </c>
      <c r="M56" s="30" t="s">
        <v>0</v>
      </c>
      <c r="N56" s="30" t="s">
        <v>0</v>
      </c>
      <c r="O56" s="30" t="s">
        <v>0</v>
      </c>
      <c r="P56" s="29" t="s">
        <v>0</v>
      </c>
      <c r="Q56" s="28" t="s">
        <v>0</v>
      </c>
      <c r="R56" s="27">
        <v>0</v>
      </c>
      <c r="S56" s="163"/>
      <c r="U56" s="49" t="s">
        <v>0</v>
      </c>
      <c r="V56" s="48">
        <v>0</v>
      </c>
      <c r="W56" s="47" t="s">
        <v>0</v>
      </c>
      <c r="X56" s="9"/>
      <c r="Z56" s="201"/>
      <c r="AA56" s="201"/>
      <c r="AB56" s="202" t="str">
        <f t="shared" ref="AB56:AB78" si="37">AB55</f>
        <v/>
      </c>
    </row>
    <row r="57" spans="2:28" ht="11.1" customHeight="1" thickBot="1" x14ac:dyDescent="0.25">
      <c r="B57" s="162"/>
      <c r="C57" s="23">
        <v>2</v>
      </c>
      <c r="D57" s="23">
        <v>0</v>
      </c>
      <c r="E57" s="23" t="s">
        <v>0</v>
      </c>
      <c r="F57" s="22"/>
      <c r="G57" s="21" t="s">
        <v>0</v>
      </c>
      <c r="H57" s="20" t="s">
        <v>0</v>
      </c>
      <c r="I57" s="19" t="s">
        <v>0</v>
      </c>
      <c r="J57" s="18"/>
      <c r="K57" s="17" t="s">
        <v>0</v>
      </c>
      <c r="L57" s="16" t="s">
        <v>0</v>
      </c>
      <c r="M57" s="16" t="s">
        <v>0</v>
      </c>
      <c r="N57" s="16" t="s">
        <v>0</v>
      </c>
      <c r="O57" s="16" t="s">
        <v>0</v>
      </c>
      <c r="P57" s="15" t="s">
        <v>0</v>
      </c>
      <c r="Q57" s="14" t="s">
        <v>0</v>
      </c>
      <c r="R57" s="13" t="s">
        <v>0</v>
      </c>
      <c r="S57" s="163"/>
      <c r="U57" s="12" t="s">
        <v>0</v>
      </c>
      <c r="V57" s="11" t="s">
        <v>0</v>
      </c>
      <c r="W57" s="10" t="s">
        <v>0</v>
      </c>
      <c r="X57" s="9"/>
      <c r="Z57" s="201"/>
      <c r="AA57" s="201"/>
      <c r="AB57" s="202" t="str">
        <f t="shared" si="37"/>
        <v/>
      </c>
    </row>
    <row r="58" spans="2:28" ht="11.1" customHeight="1" thickBot="1" x14ac:dyDescent="0.25">
      <c r="B58" s="164">
        <v>3</v>
      </c>
      <c r="C58" s="46">
        <v>3</v>
      </c>
      <c r="D58" s="46">
        <v>0</v>
      </c>
      <c r="E58" s="46">
        <v>671</v>
      </c>
      <c r="F58" s="45" t="s">
        <v>88</v>
      </c>
      <c r="G58" s="44" t="s">
        <v>2</v>
      </c>
      <c r="H58" s="43">
        <v>9</v>
      </c>
      <c r="I58" s="42">
        <v>7.5</v>
      </c>
      <c r="J58" s="18"/>
      <c r="K58" s="41" t="s">
        <v>0</v>
      </c>
      <c r="L58" s="40" t="s">
        <v>0</v>
      </c>
      <c r="M58" s="40" t="s">
        <v>0</v>
      </c>
      <c r="N58" s="40" t="s">
        <v>0</v>
      </c>
      <c r="O58" s="40" t="s">
        <v>0</v>
      </c>
      <c r="P58" s="39" t="s">
        <v>0</v>
      </c>
      <c r="Q58" s="38" t="s">
        <v>0</v>
      </c>
      <c r="R58" s="37">
        <v>0</v>
      </c>
      <c r="S58" s="163" t="s">
        <v>4</v>
      </c>
      <c r="U58" s="49" t="s">
        <v>0</v>
      </c>
      <c r="V58" s="48">
        <v>0</v>
      </c>
      <c r="W58" s="47" t="s">
        <v>0</v>
      </c>
      <c r="X58" s="9"/>
      <c r="Z58" s="201" t="str">
        <f t="shared" ref="Z58:Z72" si="38">IFERROR(IF(AND(U58&lt;&gt;"",V58&gt;=0),_xlfn.RANK.EQ(K58,$K$18:$K$188,0),""),"")</f>
        <v/>
      </c>
      <c r="AA58" s="201" t="str">
        <f t="shared" si="35"/>
        <v/>
      </c>
      <c r="AB58" s="202" t="str">
        <f t="shared" ref="AB58" si="39">AA58</f>
        <v/>
      </c>
    </row>
    <row r="59" spans="2:28" ht="11.1" customHeight="1" thickBot="1" x14ac:dyDescent="0.25">
      <c r="B59" s="165"/>
      <c r="C59" s="36">
        <v>3</v>
      </c>
      <c r="D59" s="36">
        <v>0</v>
      </c>
      <c r="E59" s="36">
        <v>967</v>
      </c>
      <c r="F59" s="35" t="s">
        <v>87</v>
      </c>
      <c r="G59" s="34" t="s">
        <v>2</v>
      </c>
      <c r="H59" s="33">
        <v>60</v>
      </c>
      <c r="I59" s="32">
        <v>1</v>
      </c>
      <c r="J59" s="18"/>
      <c r="K59" s="31" t="s">
        <v>0</v>
      </c>
      <c r="L59" s="30" t="s">
        <v>0</v>
      </c>
      <c r="M59" s="30" t="s">
        <v>0</v>
      </c>
      <c r="N59" s="30" t="s">
        <v>0</v>
      </c>
      <c r="O59" s="30" t="s">
        <v>0</v>
      </c>
      <c r="P59" s="29" t="s">
        <v>0</v>
      </c>
      <c r="Q59" s="28" t="s">
        <v>0</v>
      </c>
      <c r="R59" s="27">
        <v>0</v>
      </c>
      <c r="S59" s="163"/>
      <c r="U59" s="12" t="s">
        <v>0</v>
      </c>
      <c r="V59" s="11">
        <v>0</v>
      </c>
      <c r="W59" s="10" t="s">
        <v>0</v>
      </c>
      <c r="X59" s="9"/>
      <c r="Z59" s="201"/>
      <c r="AA59" s="201"/>
      <c r="AB59" s="202" t="str">
        <f t="shared" ref="AB59:AB78" si="40">AB58</f>
        <v/>
      </c>
    </row>
    <row r="60" spans="2:28" ht="11.1" customHeight="1" thickBot="1" x14ac:dyDescent="0.25">
      <c r="B60" s="166"/>
      <c r="C60" s="23">
        <v>3</v>
      </c>
      <c r="D60" s="23">
        <v>0</v>
      </c>
      <c r="E60" s="23" t="s">
        <v>0</v>
      </c>
      <c r="F60" s="22"/>
      <c r="G60" s="21" t="s">
        <v>0</v>
      </c>
      <c r="H60" s="20" t="s">
        <v>0</v>
      </c>
      <c r="I60" s="19" t="s">
        <v>0</v>
      </c>
      <c r="J60" s="18"/>
      <c r="K60" s="17" t="s">
        <v>0</v>
      </c>
      <c r="L60" s="16" t="s">
        <v>0</v>
      </c>
      <c r="M60" s="16" t="s">
        <v>0</v>
      </c>
      <c r="N60" s="16" t="s">
        <v>0</v>
      </c>
      <c r="O60" s="16" t="s">
        <v>0</v>
      </c>
      <c r="P60" s="15" t="s">
        <v>0</v>
      </c>
      <c r="Q60" s="14" t="s">
        <v>0</v>
      </c>
      <c r="R60" s="13" t="s">
        <v>0</v>
      </c>
      <c r="S60" s="163"/>
      <c r="U60" s="49" t="s">
        <v>0</v>
      </c>
      <c r="V60" s="48" t="s">
        <v>0</v>
      </c>
      <c r="W60" s="47" t="s">
        <v>0</v>
      </c>
      <c r="X60" s="9"/>
      <c r="Z60" s="201"/>
      <c r="AA60" s="201"/>
      <c r="AB60" s="202" t="str">
        <f t="shared" si="40"/>
        <v/>
      </c>
    </row>
    <row r="61" spans="2:28" ht="11.1" customHeight="1" thickBot="1" x14ac:dyDescent="0.25">
      <c r="B61" s="164">
        <v>4</v>
      </c>
      <c r="C61" s="46">
        <v>4</v>
      </c>
      <c r="D61" s="46">
        <v>10</v>
      </c>
      <c r="E61" s="46">
        <v>333</v>
      </c>
      <c r="F61" s="45" t="s">
        <v>86</v>
      </c>
      <c r="G61" s="44" t="s">
        <v>2</v>
      </c>
      <c r="H61" s="43">
        <v>85</v>
      </c>
      <c r="I61" s="42">
        <v>1</v>
      </c>
      <c r="J61" s="18"/>
      <c r="K61" s="41">
        <v>31.2</v>
      </c>
      <c r="L61" s="40" t="s">
        <v>0</v>
      </c>
      <c r="M61" s="40" t="s">
        <v>0</v>
      </c>
      <c r="N61" s="40" t="s">
        <v>0</v>
      </c>
      <c r="O61" s="40" t="s">
        <v>0</v>
      </c>
      <c r="P61" s="39">
        <v>11.5</v>
      </c>
      <c r="Q61" s="38" t="s">
        <v>0</v>
      </c>
      <c r="R61" s="37">
        <v>42.7</v>
      </c>
      <c r="S61" s="163" t="s">
        <v>4</v>
      </c>
      <c r="U61" s="12" t="s">
        <v>86</v>
      </c>
      <c r="V61" s="11">
        <v>42.7</v>
      </c>
      <c r="W61" s="10" t="s">
        <v>0</v>
      </c>
      <c r="X61" s="9"/>
      <c r="Z61" s="201">
        <f t="shared" ref="Z61:Z72" si="41">IFERROR(IF(AND(U61&lt;&gt;"",V61&gt;=0),_xlfn.RANK.EQ(K61,$K$18:$K$188,0),""),"")</f>
        <v>19</v>
      </c>
      <c r="AA61" s="201">
        <f t="shared" si="35"/>
        <v>10</v>
      </c>
      <c r="AB61" s="202">
        <f t="shared" ref="AB61" si="42">AA61</f>
        <v>10</v>
      </c>
    </row>
    <row r="62" spans="2:28" ht="11.1" customHeight="1" thickBot="1" x14ac:dyDescent="0.25">
      <c r="B62" s="165"/>
      <c r="C62" s="36">
        <v>4</v>
      </c>
      <c r="D62" s="36">
        <v>10</v>
      </c>
      <c r="E62" s="36">
        <v>397</v>
      </c>
      <c r="F62" s="35" t="s">
        <v>85</v>
      </c>
      <c r="G62" s="34" t="s">
        <v>2</v>
      </c>
      <c r="H62" s="33">
        <v>36</v>
      </c>
      <c r="I62" s="32">
        <v>2.5</v>
      </c>
      <c r="J62" s="18"/>
      <c r="K62" s="31">
        <v>31.2</v>
      </c>
      <c r="L62" s="30" t="s">
        <v>0</v>
      </c>
      <c r="M62" s="30" t="s">
        <v>0</v>
      </c>
      <c r="N62" s="30" t="s">
        <v>0</v>
      </c>
      <c r="O62" s="30" t="s">
        <v>0</v>
      </c>
      <c r="P62" s="29">
        <v>11.5</v>
      </c>
      <c r="Q62" s="28" t="s">
        <v>0</v>
      </c>
      <c r="R62" s="27">
        <v>42.7</v>
      </c>
      <c r="S62" s="163"/>
      <c r="U62" s="49" t="s">
        <v>85</v>
      </c>
      <c r="V62" s="48">
        <v>42.7</v>
      </c>
      <c r="W62" s="47" t="s">
        <v>0</v>
      </c>
      <c r="X62" s="9"/>
      <c r="Z62" s="201"/>
      <c r="AA62" s="201"/>
      <c r="AB62" s="202">
        <f t="shared" ref="AB62:AB78" si="43">AB61</f>
        <v>10</v>
      </c>
    </row>
    <row r="63" spans="2:28" ht="11.1" customHeight="1" thickBot="1" x14ac:dyDescent="0.25">
      <c r="B63" s="166"/>
      <c r="C63" s="23">
        <v>4</v>
      </c>
      <c r="D63" s="23">
        <v>10</v>
      </c>
      <c r="E63" s="23" t="s">
        <v>0</v>
      </c>
      <c r="F63" s="22"/>
      <c r="G63" s="21" t="s">
        <v>0</v>
      </c>
      <c r="H63" s="20" t="s">
        <v>0</v>
      </c>
      <c r="I63" s="19" t="s">
        <v>0</v>
      </c>
      <c r="J63" s="18"/>
      <c r="K63" s="17" t="s">
        <v>0</v>
      </c>
      <c r="L63" s="16" t="s">
        <v>0</v>
      </c>
      <c r="M63" s="16" t="s">
        <v>0</v>
      </c>
      <c r="N63" s="16" t="s">
        <v>0</v>
      </c>
      <c r="O63" s="16" t="s">
        <v>0</v>
      </c>
      <c r="P63" s="15" t="s">
        <v>0</v>
      </c>
      <c r="Q63" s="14" t="s">
        <v>0</v>
      </c>
      <c r="R63" s="13" t="s">
        <v>0</v>
      </c>
      <c r="S63" s="163"/>
      <c r="U63" s="12" t="s">
        <v>0</v>
      </c>
      <c r="V63" s="11" t="s">
        <v>0</v>
      </c>
      <c r="W63" s="10" t="s">
        <v>0</v>
      </c>
      <c r="X63" s="9"/>
      <c r="Z63" s="201"/>
      <c r="AA63" s="201"/>
      <c r="AB63" s="202">
        <f t="shared" si="43"/>
        <v>10</v>
      </c>
    </row>
    <row r="64" spans="2:28" ht="11.1" customHeight="1" thickBot="1" x14ac:dyDescent="0.25">
      <c r="B64" s="164">
        <v>5</v>
      </c>
      <c r="C64" s="46">
        <v>5</v>
      </c>
      <c r="D64" s="46">
        <v>13</v>
      </c>
      <c r="E64" s="46">
        <v>404</v>
      </c>
      <c r="F64" s="45" t="s">
        <v>84</v>
      </c>
      <c r="G64" s="44" t="s">
        <v>2</v>
      </c>
      <c r="H64" s="43">
        <v>67</v>
      </c>
      <c r="I64" s="42">
        <v>1</v>
      </c>
      <c r="J64" s="18"/>
      <c r="K64" s="41">
        <v>21.599999999999998</v>
      </c>
      <c r="L64" s="40" t="s">
        <v>0</v>
      </c>
      <c r="M64" s="40" t="s">
        <v>0</v>
      </c>
      <c r="N64" s="40" t="s">
        <v>0</v>
      </c>
      <c r="O64" s="40" t="s">
        <v>0</v>
      </c>
      <c r="P64" s="39">
        <v>9.5</v>
      </c>
      <c r="Q64" s="38" t="s">
        <v>0</v>
      </c>
      <c r="R64" s="37">
        <v>31.099999999999998</v>
      </c>
      <c r="S64" s="163" t="s">
        <v>4</v>
      </c>
      <c r="U64" s="49" t="s">
        <v>84</v>
      </c>
      <c r="V64" s="48">
        <v>31.099999999999998</v>
      </c>
      <c r="W64" s="47" t="s">
        <v>0</v>
      </c>
      <c r="X64" s="9"/>
      <c r="Z64" s="201">
        <f t="shared" ref="Z64:Z72" si="44">IFERROR(IF(AND(U64&lt;&gt;"",V64&gt;=0),_xlfn.RANK.EQ(K64,$K$18:$K$188,0),""),"")</f>
        <v>25</v>
      </c>
      <c r="AA64" s="201">
        <f t="shared" si="35"/>
        <v>13</v>
      </c>
      <c r="AB64" s="202">
        <f t="shared" ref="AB64" si="45">AA64</f>
        <v>13</v>
      </c>
    </row>
    <row r="65" spans="1:45" ht="11.1" customHeight="1" thickBot="1" x14ac:dyDescent="0.25">
      <c r="B65" s="165"/>
      <c r="C65" s="36">
        <v>5</v>
      </c>
      <c r="D65" s="36">
        <v>13</v>
      </c>
      <c r="E65" s="36">
        <v>564</v>
      </c>
      <c r="F65" s="35" t="s">
        <v>83</v>
      </c>
      <c r="G65" s="34" t="s">
        <v>2</v>
      </c>
      <c r="H65" s="33">
        <v>66</v>
      </c>
      <c r="I65" s="32">
        <v>1</v>
      </c>
      <c r="J65" s="18"/>
      <c r="K65" s="31">
        <v>21.599999999999998</v>
      </c>
      <c r="L65" s="30" t="s">
        <v>0</v>
      </c>
      <c r="M65" s="30" t="s">
        <v>0</v>
      </c>
      <c r="N65" s="30" t="s">
        <v>0</v>
      </c>
      <c r="O65" s="30" t="s">
        <v>0</v>
      </c>
      <c r="P65" s="29">
        <v>9.5</v>
      </c>
      <c r="Q65" s="28" t="s">
        <v>0</v>
      </c>
      <c r="R65" s="27">
        <v>31.099999999999998</v>
      </c>
      <c r="S65" s="163"/>
      <c r="U65" s="12" t="s">
        <v>83</v>
      </c>
      <c r="V65" s="11">
        <v>31.099999999999998</v>
      </c>
      <c r="W65" s="10" t="s">
        <v>0</v>
      </c>
      <c r="X65" s="9"/>
      <c r="Z65" s="201"/>
      <c r="AA65" s="201"/>
      <c r="AB65" s="202">
        <f t="shared" ref="AB65:AB78" si="46">AB64</f>
        <v>13</v>
      </c>
    </row>
    <row r="66" spans="1:45" s="2" customFormat="1" ht="11.1" customHeight="1" thickBot="1" x14ac:dyDescent="0.25">
      <c r="A66" s="1"/>
      <c r="B66" s="166"/>
      <c r="C66" s="23">
        <v>5</v>
      </c>
      <c r="D66" s="23">
        <v>13</v>
      </c>
      <c r="E66" s="23" t="s">
        <v>0</v>
      </c>
      <c r="F66" s="22"/>
      <c r="G66" s="21" t="s">
        <v>0</v>
      </c>
      <c r="H66" s="20" t="s">
        <v>0</v>
      </c>
      <c r="I66" s="19" t="s">
        <v>0</v>
      </c>
      <c r="J66" s="18"/>
      <c r="K66" s="17" t="s">
        <v>0</v>
      </c>
      <c r="L66" s="16" t="s">
        <v>0</v>
      </c>
      <c r="M66" s="16" t="s">
        <v>0</v>
      </c>
      <c r="N66" s="16" t="s">
        <v>0</v>
      </c>
      <c r="O66" s="16" t="s">
        <v>0</v>
      </c>
      <c r="P66" s="15" t="s">
        <v>0</v>
      </c>
      <c r="Q66" s="14" t="s">
        <v>0</v>
      </c>
      <c r="R66" s="13" t="s">
        <v>0</v>
      </c>
      <c r="S66" s="163"/>
      <c r="T66" s="1"/>
      <c r="U66" s="49" t="s">
        <v>0</v>
      </c>
      <c r="V66" s="48" t="s">
        <v>0</v>
      </c>
      <c r="W66" s="47" t="s">
        <v>0</v>
      </c>
      <c r="X66" s="9"/>
      <c r="Z66" s="201"/>
      <c r="AA66" s="201"/>
      <c r="AB66" s="202">
        <f t="shared" si="46"/>
        <v>13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s="2" customFormat="1" ht="11.1" customHeight="1" thickBot="1" x14ac:dyDescent="0.25">
      <c r="A67" s="1"/>
      <c r="B67" s="164">
        <v>6</v>
      </c>
      <c r="C67" s="46">
        <v>6</v>
      </c>
      <c r="D67" s="46">
        <v>16</v>
      </c>
      <c r="E67" s="46">
        <v>381</v>
      </c>
      <c r="F67" s="45" t="s">
        <v>82</v>
      </c>
      <c r="G67" s="44" t="s">
        <v>33</v>
      </c>
      <c r="H67" s="43">
        <v>86</v>
      </c>
      <c r="I67" s="42">
        <v>1</v>
      </c>
      <c r="J67" s="18"/>
      <c r="K67" s="41">
        <v>15.6</v>
      </c>
      <c r="L67" s="40" t="s">
        <v>0</v>
      </c>
      <c r="M67" s="40" t="s">
        <v>0</v>
      </c>
      <c r="N67" s="40" t="s">
        <v>0</v>
      </c>
      <c r="O67" s="40" t="s">
        <v>0</v>
      </c>
      <c r="P67" s="39">
        <v>7.5</v>
      </c>
      <c r="Q67" s="38" t="s">
        <v>0</v>
      </c>
      <c r="R67" s="37">
        <v>23.1</v>
      </c>
      <c r="S67" s="163" t="s">
        <v>4</v>
      </c>
      <c r="T67" s="1"/>
      <c r="U67" s="12" t="s">
        <v>82</v>
      </c>
      <c r="V67" s="11">
        <v>23.1</v>
      </c>
      <c r="W67" s="10">
        <v>15.6</v>
      </c>
      <c r="X67" s="9"/>
      <c r="Z67" s="201">
        <f t="shared" ref="Z67:Z72" si="47">IFERROR(IF(AND(U67&lt;&gt;"",V67&gt;=0),_xlfn.RANK.EQ(K67,$K$18:$K$188,0),""),"")</f>
        <v>31</v>
      </c>
      <c r="AA67" s="201">
        <f t="shared" si="35"/>
        <v>16</v>
      </c>
      <c r="AB67" s="202">
        <f t="shared" ref="AB67" si="48">AA67</f>
        <v>16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s="2" customFormat="1" ht="11.1" customHeight="1" thickBot="1" x14ac:dyDescent="0.25">
      <c r="A68" s="1"/>
      <c r="B68" s="165"/>
      <c r="C68" s="36">
        <v>6</v>
      </c>
      <c r="D68" s="36">
        <v>16</v>
      </c>
      <c r="E68" s="36">
        <v>620</v>
      </c>
      <c r="F68" s="35" t="s">
        <v>81</v>
      </c>
      <c r="G68" s="34" t="s">
        <v>2</v>
      </c>
      <c r="H68" s="33">
        <v>54</v>
      </c>
      <c r="I68" s="32">
        <v>1</v>
      </c>
      <c r="J68" s="18"/>
      <c r="K68" s="31">
        <v>15.6</v>
      </c>
      <c r="L68" s="30" t="s">
        <v>0</v>
      </c>
      <c r="M68" s="30" t="s">
        <v>0</v>
      </c>
      <c r="N68" s="30" t="s">
        <v>0</v>
      </c>
      <c r="O68" s="30" t="s">
        <v>0</v>
      </c>
      <c r="P68" s="29">
        <v>7.5</v>
      </c>
      <c r="Q68" s="28" t="s">
        <v>0</v>
      </c>
      <c r="R68" s="27">
        <v>23.1</v>
      </c>
      <c r="S68" s="163"/>
      <c r="T68" s="1"/>
      <c r="U68" s="49" t="s">
        <v>81</v>
      </c>
      <c r="V68" s="48">
        <v>23.1</v>
      </c>
      <c r="W68" s="47" t="s">
        <v>0</v>
      </c>
      <c r="X68" s="9"/>
      <c r="Z68" s="201"/>
      <c r="AA68" s="201"/>
      <c r="AB68" s="202">
        <f t="shared" ref="AB68:AB78" si="49">AB67</f>
        <v>16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s="2" customFormat="1" ht="11.1" customHeight="1" thickBot="1" x14ac:dyDescent="0.25">
      <c r="A69" s="1"/>
      <c r="B69" s="166"/>
      <c r="C69" s="23">
        <v>6</v>
      </c>
      <c r="D69" s="23">
        <v>16</v>
      </c>
      <c r="E69" s="23" t="s">
        <v>0</v>
      </c>
      <c r="F69" s="22"/>
      <c r="G69" s="21" t="s">
        <v>0</v>
      </c>
      <c r="H69" s="20" t="s">
        <v>0</v>
      </c>
      <c r="I69" s="19" t="s">
        <v>0</v>
      </c>
      <c r="J69" s="18"/>
      <c r="K69" s="17" t="s">
        <v>0</v>
      </c>
      <c r="L69" s="16" t="s">
        <v>0</v>
      </c>
      <c r="M69" s="16" t="s">
        <v>0</v>
      </c>
      <c r="N69" s="16" t="s">
        <v>0</v>
      </c>
      <c r="O69" s="16" t="s">
        <v>0</v>
      </c>
      <c r="P69" s="15" t="s">
        <v>0</v>
      </c>
      <c r="Q69" s="14" t="s">
        <v>0</v>
      </c>
      <c r="R69" s="13" t="s">
        <v>0</v>
      </c>
      <c r="S69" s="163"/>
      <c r="T69" s="1"/>
      <c r="U69" s="12" t="s">
        <v>0</v>
      </c>
      <c r="V69" s="11" t="s">
        <v>0</v>
      </c>
      <c r="W69" s="10" t="s">
        <v>0</v>
      </c>
      <c r="X69" s="9"/>
      <c r="Z69" s="201"/>
      <c r="AA69" s="201"/>
      <c r="AB69" s="202">
        <f t="shared" si="49"/>
        <v>16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s="2" customFormat="1" ht="11.1" customHeight="1" thickBot="1" x14ac:dyDescent="0.25">
      <c r="A70" s="1"/>
      <c r="B70" s="164">
        <v>7</v>
      </c>
      <c r="C70" s="46">
        <v>7</v>
      </c>
      <c r="D70" s="46">
        <v>19</v>
      </c>
      <c r="E70" s="46">
        <v>523</v>
      </c>
      <c r="F70" s="45" t="s">
        <v>80</v>
      </c>
      <c r="G70" s="44" t="s">
        <v>2</v>
      </c>
      <c r="H70" s="43">
        <v>18</v>
      </c>
      <c r="I70" s="42">
        <v>5</v>
      </c>
      <c r="J70" s="18"/>
      <c r="K70" s="41">
        <v>12.6</v>
      </c>
      <c r="L70" s="40" t="s">
        <v>0</v>
      </c>
      <c r="M70" s="40" t="s">
        <v>0</v>
      </c>
      <c r="N70" s="40" t="s">
        <v>0</v>
      </c>
      <c r="O70" s="40" t="s">
        <v>0</v>
      </c>
      <c r="P70" s="39">
        <v>0</v>
      </c>
      <c r="Q70" s="38" t="s">
        <v>0</v>
      </c>
      <c r="R70" s="37">
        <v>12.6</v>
      </c>
      <c r="S70" s="163" t="s">
        <v>4</v>
      </c>
      <c r="T70" s="1"/>
      <c r="U70" s="49" t="s">
        <v>80</v>
      </c>
      <c r="V70" s="48">
        <v>12.6</v>
      </c>
      <c r="W70" s="47" t="s">
        <v>0</v>
      </c>
      <c r="X70" s="9"/>
      <c r="Z70" s="201">
        <f t="shared" ref="Z70:Z72" si="50">IFERROR(IF(AND(U70&lt;&gt;"",V70&gt;=0),_xlfn.RANK.EQ(K70,$K$18:$K$188,0),""),"")</f>
        <v>37</v>
      </c>
      <c r="AA70" s="201">
        <f t="shared" si="35"/>
        <v>19</v>
      </c>
      <c r="AB70" s="202">
        <f t="shared" ref="AB70" si="51">AA70</f>
        <v>19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s="2" customFormat="1" ht="11.1" customHeight="1" thickBot="1" x14ac:dyDescent="0.25">
      <c r="A71" s="1"/>
      <c r="B71" s="165"/>
      <c r="C71" s="36">
        <v>7</v>
      </c>
      <c r="D71" s="36">
        <v>19</v>
      </c>
      <c r="E71" s="36">
        <v>228</v>
      </c>
      <c r="F71" s="35" t="s">
        <v>79</v>
      </c>
      <c r="G71" s="34" t="s">
        <v>2</v>
      </c>
      <c r="H71" s="33">
        <v>46</v>
      </c>
      <c r="I71" s="32">
        <v>2.5</v>
      </c>
      <c r="J71" s="18"/>
      <c r="K71" s="31">
        <v>12.6</v>
      </c>
      <c r="L71" s="30" t="s">
        <v>0</v>
      </c>
      <c r="M71" s="30" t="s">
        <v>0</v>
      </c>
      <c r="N71" s="30" t="s">
        <v>0</v>
      </c>
      <c r="O71" s="30" t="s">
        <v>0</v>
      </c>
      <c r="P71" s="29">
        <v>0</v>
      </c>
      <c r="Q71" s="28" t="s">
        <v>0</v>
      </c>
      <c r="R71" s="27">
        <v>12.6</v>
      </c>
      <c r="S71" s="163"/>
      <c r="T71" s="1"/>
      <c r="U71" s="12" t="s">
        <v>79</v>
      </c>
      <c r="V71" s="11">
        <v>12.6</v>
      </c>
      <c r="W71" s="10" t="s">
        <v>0</v>
      </c>
      <c r="X71" s="9"/>
      <c r="Z71" s="201"/>
      <c r="AA71" s="201"/>
      <c r="AB71" s="202">
        <f t="shared" ref="AB71:AB78" si="52">AB70</f>
        <v>19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s="2" customFormat="1" ht="11.1" customHeight="1" thickBot="1" x14ac:dyDescent="0.25">
      <c r="A72" s="1"/>
      <c r="B72" s="166"/>
      <c r="C72" s="23">
        <v>7</v>
      </c>
      <c r="D72" s="23">
        <v>19</v>
      </c>
      <c r="E72" s="23" t="s">
        <v>0</v>
      </c>
      <c r="F72" s="22"/>
      <c r="G72" s="21" t="s">
        <v>0</v>
      </c>
      <c r="H72" s="20" t="s">
        <v>0</v>
      </c>
      <c r="I72" s="19" t="s">
        <v>0</v>
      </c>
      <c r="J72" s="18"/>
      <c r="K72" s="17" t="s">
        <v>0</v>
      </c>
      <c r="L72" s="16" t="s">
        <v>0</v>
      </c>
      <c r="M72" s="16" t="s">
        <v>0</v>
      </c>
      <c r="N72" s="16" t="s">
        <v>0</v>
      </c>
      <c r="O72" s="16" t="s">
        <v>0</v>
      </c>
      <c r="P72" s="15" t="s">
        <v>0</v>
      </c>
      <c r="Q72" s="14" t="s">
        <v>0</v>
      </c>
      <c r="R72" s="13" t="s">
        <v>0</v>
      </c>
      <c r="S72" s="163"/>
      <c r="T72" s="1"/>
      <c r="U72" s="49" t="s">
        <v>0</v>
      </c>
      <c r="V72" s="48" t="s">
        <v>0</v>
      </c>
      <c r="W72" s="47" t="s">
        <v>0</v>
      </c>
      <c r="X72" s="9"/>
      <c r="Z72" s="201"/>
      <c r="AA72" s="201"/>
      <c r="AB72" s="202">
        <f t="shared" si="52"/>
        <v>19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1.1" customHeight="1" thickBot="1" x14ac:dyDescent="0.3">
      <c r="B73" s="96"/>
      <c r="C73" s="95"/>
      <c r="D73" s="95"/>
      <c r="E73" s="95"/>
      <c r="F73" s="7" t="s">
        <v>0</v>
      </c>
      <c r="G73" s="94"/>
      <c r="H73" s="87"/>
      <c r="I73" s="86"/>
      <c r="J73" s="84"/>
      <c r="K73" s="94"/>
      <c r="L73" s="7"/>
      <c r="M73" s="7"/>
      <c r="N73" s="7"/>
      <c r="O73" s="7"/>
      <c r="P73" s="7"/>
      <c r="Q73" s="7"/>
      <c r="R73" s="7"/>
      <c r="S73" s="93"/>
      <c r="T73" s="92"/>
      <c r="U73" s="92"/>
      <c r="V73" s="92"/>
      <c r="W73" s="91"/>
      <c r="X73" s="6"/>
      <c r="Y73" s="5"/>
      <c r="Z73"/>
      <c r="AA73"/>
      <c r="AB73"/>
    </row>
    <row r="74" spans="1:45" ht="11.1" customHeight="1" thickBot="1" x14ac:dyDescent="0.3">
      <c r="A74" s="92"/>
      <c r="B74" s="81" t="s">
        <v>64</v>
      </c>
      <c r="C74" s="80"/>
      <c r="D74" s="80"/>
      <c r="E74" s="77"/>
      <c r="F74" s="78"/>
      <c r="G74" s="79" t="s">
        <v>30</v>
      </c>
      <c r="H74" s="78"/>
      <c r="I74" s="77" t="s">
        <v>29</v>
      </c>
      <c r="J74" s="76"/>
      <c r="K74" s="75"/>
      <c r="L74" s="75"/>
      <c r="M74" s="75"/>
      <c r="N74" s="75"/>
      <c r="O74" s="75"/>
      <c r="P74" s="75"/>
      <c r="Q74" s="75"/>
      <c r="R74" s="74"/>
      <c r="S74" s="74"/>
      <c r="T74" s="63"/>
      <c r="U74" s="149"/>
      <c r="V74" s="150"/>
      <c r="W74" s="151"/>
      <c r="X74" s="73">
        <v>3</v>
      </c>
      <c r="Z74"/>
      <c r="AA74"/>
      <c r="AB74"/>
    </row>
    <row r="75" spans="1:45" ht="57" customHeight="1" thickBot="1" x14ac:dyDescent="0.3">
      <c r="A75" s="92"/>
      <c r="B75" s="108" t="s">
        <v>28</v>
      </c>
      <c r="C75" s="70"/>
      <c r="D75" s="70"/>
      <c r="E75" s="70" t="s">
        <v>27</v>
      </c>
      <c r="F75" s="69" t="s">
        <v>26</v>
      </c>
      <c r="G75" s="107" t="s">
        <v>25</v>
      </c>
      <c r="H75" s="107" t="s">
        <v>24</v>
      </c>
      <c r="I75" s="106" t="s">
        <v>23</v>
      </c>
      <c r="J75" s="59"/>
      <c r="K75" s="67" t="s">
        <v>22</v>
      </c>
      <c r="L75" s="66" t="s">
        <v>0</v>
      </c>
      <c r="M75" s="66" t="s">
        <v>0</v>
      </c>
      <c r="N75" s="66"/>
      <c r="O75" s="66"/>
      <c r="P75" s="66" t="s">
        <v>62</v>
      </c>
      <c r="Q75" s="66" t="s">
        <v>0</v>
      </c>
      <c r="R75" s="105" t="s">
        <v>20</v>
      </c>
      <c r="S75" s="64" t="s">
        <v>19</v>
      </c>
      <c r="U75" s="155" t="s">
        <v>18</v>
      </c>
      <c r="V75" s="156"/>
      <c r="W75" s="157"/>
      <c r="X75" s="9"/>
      <c r="Z75"/>
      <c r="AA75"/>
      <c r="AB75"/>
    </row>
    <row r="76" spans="1:45" ht="11.1" customHeight="1" thickBot="1" x14ac:dyDescent="0.3">
      <c r="A76" s="92"/>
      <c r="B76" s="103"/>
      <c r="C76" s="102"/>
      <c r="D76" s="102"/>
      <c r="E76" s="102"/>
      <c r="F76" s="61" t="s">
        <v>0</v>
      </c>
      <c r="G76" s="101"/>
      <c r="H76" s="101"/>
      <c r="I76" s="100"/>
      <c r="J76" s="59"/>
      <c r="K76" s="58"/>
      <c r="L76" s="56"/>
      <c r="M76" s="56"/>
      <c r="N76" s="56"/>
      <c r="O76" s="56"/>
      <c r="P76" s="57"/>
      <c r="Q76" s="56"/>
      <c r="R76" s="55"/>
      <c r="S76" s="54"/>
      <c r="U76" s="99" t="s">
        <v>17</v>
      </c>
      <c r="V76" s="98" t="s">
        <v>16</v>
      </c>
      <c r="W76" s="97" t="s">
        <v>15</v>
      </c>
      <c r="X76" s="9"/>
      <c r="Z76"/>
      <c r="AA76"/>
      <c r="AB76"/>
    </row>
    <row r="77" spans="1:45" s="2" customFormat="1" ht="11.1" customHeight="1" thickBot="1" x14ac:dyDescent="0.25">
      <c r="A77" s="92"/>
      <c r="B77" s="160">
        <v>1</v>
      </c>
      <c r="C77" s="46">
        <v>1</v>
      </c>
      <c r="D77" s="44">
        <v>0</v>
      </c>
      <c r="E77" s="46">
        <v>383</v>
      </c>
      <c r="F77" s="45" t="s">
        <v>78</v>
      </c>
      <c r="G77" s="44" t="s">
        <v>2</v>
      </c>
      <c r="H77" s="43">
        <v>8</v>
      </c>
      <c r="I77" s="42">
        <v>7.5</v>
      </c>
      <c r="J77" s="18"/>
      <c r="K77" s="41" t="s">
        <v>0</v>
      </c>
      <c r="L77" s="40" t="s">
        <v>0</v>
      </c>
      <c r="M77" s="40" t="s">
        <v>0</v>
      </c>
      <c r="N77" s="40" t="s">
        <v>0</v>
      </c>
      <c r="O77" s="40" t="s">
        <v>0</v>
      </c>
      <c r="P77" s="39" t="s">
        <v>0</v>
      </c>
      <c r="Q77" s="38" t="s">
        <v>0</v>
      </c>
      <c r="R77" s="37">
        <v>0</v>
      </c>
      <c r="S77" s="163" t="s">
        <v>4</v>
      </c>
      <c r="T77" s="1"/>
      <c r="U77" s="50" t="s">
        <v>0</v>
      </c>
      <c r="V77" s="48">
        <v>0</v>
      </c>
      <c r="W77" s="47" t="s">
        <v>0</v>
      </c>
      <c r="X77" s="9"/>
      <c r="Z77" s="201" t="str">
        <f t="shared" ref="Z77:Z79" si="53">IFERROR(IF(AND(U77&lt;&gt;"",V77&gt;=0),_xlfn.RANK.EQ(K77,$K$18:$K$188,0),""),"")</f>
        <v/>
      </c>
      <c r="AA77" s="201" t="str">
        <f t="shared" ref="AA77" si="54">IF(Z77&lt;&gt;"",_xlfn.RANK.EQ(Z77,$Z$18:$Z$188,1),"")</f>
        <v/>
      </c>
      <c r="AB77" s="202" t="str">
        <f>AA77</f>
        <v/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s="2" customFormat="1" ht="11.1" customHeight="1" thickBot="1" x14ac:dyDescent="0.25">
      <c r="A78" s="92"/>
      <c r="B78" s="161"/>
      <c r="C78" s="36">
        <v>1</v>
      </c>
      <c r="D78" s="34">
        <v>0</v>
      </c>
      <c r="E78" s="36">
        <v>832</v>
      </c>
      <c r="F78" s="35" t="s">
        <v>77</v>
      </c>
      <c r="G78" s="34" t="s">
        <v>2</v>
      </c>
      <c r="H78" s="33">
        <v>5</v>
      </c>
      <c r="I78" s="32">
        <v>10</v>
      </c>
      <c r="J78" s="18"/>
      <c r="K78" s="31" t="s">
        <v>0</v>
      </c>
      <c r="L78" s="30" t="s">
        <v>0</v>
      </c>
      <c r="M78" s="30" t="s">
        <v>0</v>
      </c>
      <c r="N78" s="30" t="s">
        <v>0</v>
      </c>
      <c r="O78" s="30" t="s">
        <v>0</v>
      </c>
      <c r="P78" s="29" t="s">
        <v>0</v>
      </c>
      <c r="Q78" s="28" t="s">
        <v>0</v>
      </c>
      <c r="R78" s="27">
        <v>0</v>
      </c>
      <c r="S78" s="163"/>
      <c r="T78" s="1"/>
      <c r="U78" s="12" t="s">
        <v>0</v>
      </c>
      <c r="V78" s="11">
        <v>0</v>
      </c>
      <c r="W78" s="10" t="s">
        <v>0</v>
      </c>
      <c r="X78" s="9"/>
      <c r="Z78" s="201"/>
      <c r="AA78" s="201"/>
      <c r="AB78" s="202" t="str">
        <f>AB77</f>
        <v/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s="2" customFormat="1" ht="11.1" customHeight="1" thickBot="1" x14ac:dyDescent="0.25">
      <c r="A79" s="92"/>
      <c r="B79" s="162"/>
      <c r="C79" s="23">
        <v>1</v>
      </c>
      <c r="D79" s="21">
        <v>0</v>
      </c>
      <c r="E79" s="23" t="s">
        <v>0</v>
      </c>
      <c r="F79" s="22"/>
      <c r="G79" s="21" t="s">
        <v>0</v>
      </c>
      <c r="H79" s="20" t="s">
        <v>0</v>
      </c>
      <c r="I79" s="19" t="s">
        <v>0</v>
      </c>
      <c r="J79" s="18"/>
      <c r="K79" s="17" t="s">
        <v>0</v>
      </c>
      <c r="L79" s="16" t="s">
        <v>0</v>
      </c>
      <c r="M79" s="16" t="s">
        <v>0</v>
      </c>
      <c r="N79" s="16" t="s">
        <v>0</v>
      </c>
      <c r="O79" s="16" t="s">
        <v>0</v>
      </c>
      <c r="P79" s="15" t="s">
        <v>0</v>
      </c>
      <c r="Q79" s="14" t="s">
        <v>0</v>
      </c>
      <c r="R79" s="13" t="s">
        <v>0</v>
      </c>
      <c r="S79" s="163"/>
      <c r="T79" s="1"/>
      <c r="U79" s="49" t="s">
        <v>0</v>
      </c>
      <c r="V79" s="48" t="s">
        <v>0</v>
      </c>
      <c r="W79" s="47" t="s">
        <v>0</v>
      </c>
      <c r="X79" s="9"/>
      <c r="Z79" s="201"/>
      <c r="AA79" s="201"/>
      <c r="AB79" s="202" t="str">
        <f>AB78</f>
        <v/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s="2" customFormat="1" ht="11.1" customHeight="1" thickBot="1" x14ac:dyDescent="0.25">
      <c r="A80" s="92"/>
      <c r="B80" s="160">
        <v>2</v>
      </c>
      <c r="C80" s="46">
        <v>2</v>
      </c>
      <c r="D80" s="46">
        <v>0</v>
      </c>
      <c r="E80" s="46">
        <v>312</v>
      </c>
      <c r="F80" s="45" t="s">
        <v>76</v>
      </c>
      <c r="G80" s="44" t="s">
        <v>2</v>
      </c>
      <c r="H80" s="43">
        <v>7</v>
      </c>
      <c r="I80" s="42">
        <v>7.5</v>
      </c>
      <c r="J80" s="18"/>
      <c r="K80" s="41" t="s">
        <v>0</v>
      </c>
      <c r="L80" s="40" t="s">
        <v>0</v>
      </c>
      <c r="M80" s="40" t="s">
        <v>0</v>
      </c>
      <c r="N80" s="40" t="s">
        <v>0</v>
      </c>
      <c r="O80" s="40" t="s">
        <v>0</v>
      </c>
      <c r="P80" s="39" t="s">
        <v>0</v>
      </c>
      <c r="Q80" s="38" t="s">
        <v>0</v>
      </c>
      <c r="R80" s="37">
        <v>0</v>
      </c>
      <c r="S80" s="163" t="s">
        <v>4</v>
      </c>
      <c r="T80" s="1"/>
      <c r="U80" s="12" t="s">
        <v>0</v>
      </c>
      <c r="V80" s="11">
        <v>0</v>
      </c>
      <c r="W80" s="10" t="s">
        <v>0</v>
      </c>
      <c r="X80" s="9"/>
      <c r="Z80" s="201" t="str">
        <f t="shared" ref="Z80:Z97" si="55">IFERROR(IF(AND(U80&lt;&gt;"",V80&gt;=0),_xlfn.RANK.EQ(K80,$K$18:$K$188,0),""),"")</f>
        <v/>
      </c>
      <c r="AA80" s="201" t="str">
        <f t="shared" ref="AA80:AA95" si="56">IF(Z80&lt;&gt;"",_xlfn.RANK.EQ(Z80,$Z$18:$Z$188,1),"")</f>
        <v/>
      </c>
      <c r="AB80" s="202" t="str">
        <f t="shared" ref="AB80" si="57">AA80</f>
        <v/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s="2" customFormat="1" ht="11.1" customHeight="1" thickBot="1" x14ac:dyDescent="0.25">
      <c r="A81" s="92"/>
      <c r="B81" s="161"/>
      <c r="C81" s="36">
        <v>2</v>
      </c>
      <c r="D81" s="36">
        <v>0</v>
      </c>
      <c r="E81" s="36">
        <v>598</v>
      </c>
      <c r="F81" s="35" t="s">
        <v>75</v>
      </c>
      <c r="G81" s="34" t="s">
        <v>2</v>
      </c>
      <c r="H81" s="33">
        <v>21</v>
      </c>
      <c r="I81" s="32">
        <v>2.5</v>
      </c>
      <c r="J81" s="18"/>
      <c r="K81" s="31" t="s">
        <v>0</v>
      </c>
      <c r="L81" s="30" t="s">
        <v>0</v>
      </c>
      <c r="M81" s="30" t="s">
        <v>0</v>
      </c>
      <c r="N81" s="30" t="s">
        <v>0</v>
      </c>
      <c r="O81" s="30" t="s">
        <v>0</v>
      </c>
      <c r="P81" s="29" t="s">
        <v>0</v>
      </c>
      <c r="Q81" s="28" t="s">
        <v>0</v>
      </c>
      <c r="R81" s="27">
        <v>0</v>
      </c>
      <c r="S81" s="163"/>
      <c r="T81" s="1"/>
      <c r="U81" s="49" t="s">
        <v>0</v>
      </c>
      <c r="V81" s="48">
        <v>0</v>
      </c>
      <c r="W81" s="47" t="s">
        <v>0</v>
      </c>
      <c r="X81" s="9"/>
      <c r="Z81" s="201"/>
      <c r="AA81" s="201"/>
      <c r="AB81" s="202" t="str">
        <f t="shared" ref="AB81:AB97" si="58">AB80</f>
        <v/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s="2" customFormat="1" ht="11.1" customHeight="1" thickBot="1" x14ac:dyDescent="0.25">
      <c r="A82" s="92"/>
      <c r="B82" s="162"/>
      <c r="C82" s="23">
        <v>2</v>
      </c>
      <c r="D82" s="23">
        <v>0</v>
      </c>
      <c r="E82" s="23" t="s">
        <v>0</v>
      </c>
      <c r="F82" s="22"/>
      <c r="G82" s="21" t="s">
        <v>0</v>
      </c>
      <c r="H82" s="20" t="s">
        <v>0</v>
      </c>
      <c r="I82" s="19" t="s">
        <v>0</v>
      </c>
      <c r="J82" s="18"/>
      <c r="K82" s="17" t="s">
        <v>0</v>
      </c>
      <c r="L82" s="16" t="s">
        <v>0</v>
      </c>
      <c r="M82" s="16" t="s">
        <v>0</v>
      </c>
      <c r="N82" s="16" t="s">
        <v>0</v>
      </c>
      <c r="O82" s="16" t="s">
        <v>0</v>
      </c>
      <c r="P82" s="15" t="s">
        <v>0</v>
      </c>
      <c r="Q82" s="14" t="s">
        <v>0</v>
      </c>
      <c r="R82" s="13" t="s">
        <v>0</v>
      </c>
      <c r="S82" s="163"/>
      <c r="T82" s="1"/>
      <c r="U82" s="12" t="s">
        <v>0</v>
      </c>
      <c r="V82" s="11" t="s">
        <v>0</v>
      </c>
      <c r="W82" s="10" t="s">
        <v>0</v>
      </c>
      <c r="X82" s="9"/>
      <c r="Z82" s="201"/>
      <c r="AA82" s="201"/>
      <c r="AB82" s="202" t="str">
        <f t="shared" si="58"/>
        <v/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s="2" customFormat="1" ht="11.1" customHeight="1" thickBot="1" x14ac:dyDescent="0.25">
      <c r="A83" s="92"/>
      <c r="B83" s="164">
        <v>3</v>
      </c>
      <c r="C83" s="46">
        <v>3</v>
      </c>
      <c r="D83" s="46">
        <v>0</v>
      </c>
      <c r="E83" s="46">
        <v>176</v>
      </c>
      <c r="F83" s="45" t="s">
        <v>74</v>
      </c>
      <c r="G83" s="44" t="s">
        <v>2</v>
      </c>
      <c r="H83" s="43">
        <v>25</v>
      </c>
      <c r="I83" s="42">
        <v>2.5</v>
      </c>
      <c r="J83" s="18"/>
      <c r="K83" s="41" t="s">
        <v>0</v>
      </c>
      <c r="L83" s="40" t="s">
        <v>0</v>
      </c>
      <c r="M83" s="40" t="s">
        <v>0</v>
      </c>
      <c r="N83" s="40" t="s">
        <v>0</v>
      </c>
      <c r="O83" s="40" t="s">
        <v>0</v>
      </c>
      <c r="P83" s="39" t="s">
        <v>0</v>
      </c>
      <c r="Q83" s="38" t="s">
        <v>0</v>
      </c>
      <c r="R83" s="37">
        <v>0</v>
      </c>
      <c r="S83" s="163" t="s">
        <v>4</v>
      </c>
      <c r="T83" s="1"/>
      <c r="U83" s="49" t="s">
        <v>0</v>
      </c>
      <c r="V83" s="48">
        <v>0</v>
      </c>
      <c r="W83" s="47" t="s">
        <v>0</v>
      </c>
      <c r="X83" s="9"/>
      <c r="Z83" s="201" t="str">
        <f t="shared" ref="Z83:Z97" si="59">IFERROR(IF(AND(U83&lt;&gt;"",V83&gt;=0),_xlfn.RANK.EQ(K83,$K$18:$K$188,0),""),"")</f>
        <v/>
      </c>
      <c r="AA83" s="201" t="str">
        <f t="shared" si="56"/>
        <v/>
      </c>
      <c r="AB83" s="202" t="str">
        <f t="shared" ref="AB83" si="60">AA83</f>
        <v/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s="2" customFormat="1" ht="11.1" customHeight="1" thickBot="1" x14ac:dyDescent="0.25">
      <c r="A84" s="92"/>
      <c r="B84" s="165"/>
      <c r="C84" s="36">
        <v>3</v>
      </c>
      <c r="D84" s="36">
        <v>0</v>
      </c>
      <c r="E84" s="36">
        <v>178</v>
      </c>
      <c r="F84" s="35" t="s">
        <v>73</v>
      </c>
      <c r="G84" s="34" t="s">
        <v>2</v>
      </c>
      <c r="H84" s="33">
        <v>44</v>
      </c>
      <c r="I84" s="32">
        <v>2.5</v>
      </c>
      <c r="J84" s="18"/>
      <c r="K84" s="31" t="s">
        <v>0</v>
      </c>
      <c r="L84" s="30" t="s">
        <v>0</v>
      </c>
      <c r="M84" s="30" t="s">
        <v>0</v>
      </c>
      <c r="N84" s="30" t="s">
        <v>0</v>
      </c>
      <c r="O84" s="30" t="s">
        <v>0</v>
      </c>
      <c r="P84" s="29" t="s">
        <v>0</v>
      </c>
      <c r="Q84" s="28" t="s">
        <v>0</v>
      </c>
      <c r="R84" s="27">
        <v>0</v>
      </c>
      <c r="S84" s="163"/>
      <c r="T84" s="1"/>
      <c r="U84" s="12" t="s">
        <v>0</v>
      </c>
      <c r="V84" s="11">
        <v>0</v>
      </c>
      <c r="W84" s="10" t="s">
        <v>0</v>
      </c>
      <c r="X84" s="9"/>
      <c r="Z84" s="201"/>
      <c r="AA84" s="201"/>
      <c r="AB84" s="202" t="str">
        <f t="shared" ref="AB84:AB97" si="61">AB83</f>
        <v/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s="2" customFormat="1" ht="11.1" customHeight="1" thickBot="1" x14ac:dyDescent="0.25">
      <c r="A85" s="92"/>
      <c r="B85" s="166"/>
      <c r="C85" s="23">
        <v>3</v>
      </c>
      <c r="D85" s="23">
        <v>0</v>
      </c>
      <c r="E85" s="23" t="s">
        <v>0</v>
      </c>
      <c r="F85" s="22"/>
      <c r="G85" s="21" t="s">
        <v>0</v>
      </c>
      <c r="H85" s="20" t="s">
        <v>0</v>
      </c>
      <c r="I85" s="19" t="s">
        <v>0</v>
      </c>
      <c r="J85" s="18"/>
      <c r="K85" s="17" t="s">
        <v>0</v>
      </c>
      <c r="L85" s="16" t="s">
        <v>0</v>
      </c>
      <c r="M85" s="16" t="s">
        <v>0</v>
      </c>
      <c r="N85" s="16" t="s">
        <v>0</v>
      </c>
      <c r="O85" s="16" t="s">
        <v>0</v>
      </c>
      <c r="P85" s="15" t="s">
        <v>0</v>
      </c>
      <c r="Q85" s="14" t="s">
        <v>0</v>
      </c>
      <c r="R85" s="13" t="s">
        <v>0</v>
      </c>
      <c r="S85" s="163"/>
      <c r="T85" s="1"/>
      <c r="U85" s="49" t="s">
        <v>0</v>
      </c>
      <c r="V85" s="48" t="s">
        <v>0</v>
      </c>
      <c r="W85" s="47" t="s">
        <v>0</v>
      </c>
      <c r="X85" s="9"/>
      <c r="Z85" s="201"/>
      <c r="AA85" s="201"/>
      <c r="AB85" s="202" t="str">
        <f t="shared" si="61"/>
        <v/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s="2" customFormat="1" ht="11.1" customHeight="1" thickBot="1" x14ac:dyDescent="0.25">
      <c r="A86" s="92"/>
      <c r="B86" s="164">
        <v>4</v>
      </c>
      <c r="C86" s="46">
        <v>4</v>
      </c>
      <c r="D86" s="46">
        <v>10</v>
      </c>
      <c r="E86" s="46">
        <v>157</v>
      </c>
      <c r="F86" s="45" t="s">
        <v>72</v>
      </c>
      <c r="G86" s="44" t="s">
        <v>2</v>
      </c>
      <c r="H86" s="43">
        <v>27</v>
      </c>
      <c r="I86" s="42">
        <v>2.5</v>
      </c>
      <c r="J86" s="18"/>
      <c r="K86" s="41">
        <v>31.2</v>
      </c>
      <c r="L86" s="40" t="s">
        <v>0</v>
      </c>
      <c r="M86" s="40" t="s">
        <v>0</v>
      </c>
      <c r="N86" s="40" t="s">
        <v>0</v>
      </c>
      <c r="O86" s="40" t="s">
        <v>0</v>
      </c>
      <c r="P86" s="39">
        <v>7.5</v>
      </c>
      <c r="Q86" s="38" t="s">
        <v>0</v>
      </c>
      <c r="R86" s="37">
        <v>38.700000000000003</v>
      </c>
      <c r="S86" s="163" t="s">
        <v>4</v>
      </c>
      <c r="T86" s="1"/>
      <c r="U86" s="12" t="s">
        <v>72</v>
      </c>
      <c r="V86" s="11">
        <v>38.700000000000003</v>
      </c>
      <c r="W86" s="10" t="s">
        <v>0</v>
      </c>
      <c r="X86" s="9"/>
      <c r="Z86" s="201">
        <f t="shared" ref="Z86:Z97" si="62">IFERROR(IF(AND(U86&lt;&gt;"",V86&gt;=0),_xlfn.RANK.EQ(K86,$K$18:$K$188,0),""),"")</f>
        <v>19</v>
      </c>
      <c r="AA86" s="201">
        <f t="shared" si="56"/>
        <v>10</v>
      </c>
      <c r="AB86" s="202">
        <f t="shared" ref="AB86" si="63">AA86</f>
        <v>10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s="2" customFormat="1" ht="11.1" customHeight="1" thickBot="1" x14ac:dyDescent="0.25">
      <c r="A87" s="92"/>
      <c r="B87" s="165"/>
      <c r="C87" s="36">
        <v>4</v>
      </c>
      <c r="D87" s="36">
        <v>10</v>
      </c>
      <c r="E87" s="36">
        <v>483</v>
      </c>
      <c r="F87" s="35" t="s">
        <v>71</v>
      </c>
      <c r="G87" s="34" t="s">
        <v>2</v>
      </c>
      <c r="H87" s="33">
        <v>79</v>
      </c>
      <c r="I87" s="32">
        <v>1</v>
      </c>
      <c r="J87" s="18"/>
      <c r="K87" s="31">
        <v>31.2</v>
      </c>
      <c r="L87" s="30" t="s">
        <v>0</v>
      </c>
      <c r="M87" s="30" t="s">
        <v>0</v>
      </c>
      <c r="N87" s="30" t="s">
        <v>0</v>
      </c>
      <c r="O87" s="30" t="s">
        <v>0</v>
      </c>
      <c r="P87" s="29">
        <v>7.5</v>
      </c>
      <c r="Q87" s="28" t="s">
        <v>0</v>
      </c>
      <c r="R87" s="27">
        <v>38.700000000000003</v>
      </c>
      <c r="S87" s="163"/>
      <c r="T87" s="1"/>
      <c r="U87" s="49" t="s">
        <v>71</v>
      </c>
      <c r="V87" s="48">
        <v>38.700000000000003</v>
      </c>
      <c r="W87" s="47" t="s">
        <v>0</v>
      </c>
      <c r="X87" s="9"/>
      <c r="Z87" s="201"/>
      <c r="AA87" s="201"/>
      <c r="AB87" s="202">
        <f t="shared" ref="AB87:AB97" si="64">AB86</f>
        <v>10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s="2" customFormat="1" ht="11.1" customHeight="1" thickBot="1" x14ac:dyDescent="0.25">
      <c r="A88" s="92"/>
      <c r="B88" s="166"/>
      <c r="C88" s="23">
        <v>4</v>
      </c>
      <c r="D88" s="23">
        <v>10</v>
      </c>
      <c r="E88" s="23" t="s">
        <v>0</v>
      </c>
      <c r="F88" s="22"/>
      <c r="G88" s="21" t="s">
        <v>0</v>
      </c>
      <c r="H88" s="20" t="s">
        <v>0</v>
      </c>
      <c r="I88" s="19" t="s">
        <v>0</v>
      </c>
      <c r="J88" s="18"/>
      <c r="K88" s="17" t="s">
        <v>0</v>
      </c>
      <c r="L88" s="16" t="s">
        <v>0</v>
      </c>
      <c r="M88" s="16" t="s">
        <v>0</v>
      </c>
      <c r="N88" s="16" t="s">
        <v>0</v>
      </c>
      <c r="O88" s="16" t="s">
        <v>0</v>
      </c>
      <c r="P88" s="15" t="s">
        <v>0</v>
      </c>
      <c r="Q88" s="14" t="s">
        <v>0</v>
      </c>
      <c r="R88" s="13" t="s">
        <v>0</v>
      </c>
      <c r="S88" s="163"/>
      <c r="T88" s="1"/>
      <c r="U88" s="12" t="s">
        <v>0</v>
      </c>
      <c r="V88" s="11" t="s">
        <v>0</v>
      </c>
      <c r="W88" s="10" t="s">
        <v>0</v>
      </c>
      <c r="X88" s="9"/>
      <c r="Z88" s="201"/>
      <c r="AA88" s="201"/>
      <c r="AB88" s="202">
        <f t="shared" si="64"/>
        <v>10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s="2" customFormat="1" ht="11.1" customHeight="1" thickBot="1" x14ac:dyDescent="0.25">
      <c r="A89" s="92"/>
      <c r="B89" s="164">
        <v>5</v>
      </c>
      <c r="C89" s="46">
        <v>5</v>
      </c>
      <c r="D89" s="46">
        <v>13</v>
      </c>
      <c r="E89" s="46">
        <v>723</v>
      </c>
      <c r="F89" s="45" t="s">
        <v>70</v>
      </c>
      <c r="G89" s="44" t="s">
        <v>2</v>
      </c>
      <c r="H89" s="43">
        <v>99</v>
      </c>
      <c r="I89" s="42">
        <v>1</v>
      </c>
      <c r="J89" s="18"/>
      <c r="K89" s="41">
        <v>21.599999999999998</v>
      </c>
      <c r="L89" s="40" t="s">
        <v>0</v>
      </c>
      <c r="M89" s="40" t="s">
        <v>0</v>
      </c>
      <c r="N89" s="40" t="s">
        <v>0</v>
      </c>
      <c r="O89" s="40" t="s">
        <v>0</v>
      </c>
      <c r="P89" s="39">
        <v>4</v>
      </c>
      <c r="Q89" s="38" t="s">
        <v>0</v>
      </c>
      <c r="R89" s="37">
        <v>25.599999999999998</v>
      </c>
      <c r="S89" s="163" t="s">
        <v>4</v>
      </c>
      <c r="T89" s="1"/>
      <c r="U89" s="49" t="s">
        <v>70</v>
      </c>
      <c r="V89" s="48">
        <v>25.599999999999998</v>
      </c>
      <c r="W89" s="47" t="s">
        <v>0</v>
      </c>
      <c r="X89" s="9"/>
      <c r="Z89" s="201">
        <f t="shared" ref="Z89:Z97" si="65">IFERROR(IF(AND(U89&lt;&gt;"",V89&gt;=0),_xlfn.RANK.EQ(K89,$K$18:$K$188,0),""),"")</f>
        <v>25</v>
      </c>
      <c r="AA89" s="201">
        <f t="shared" si="56"/>
        <v>13</v>
      </c>
      <c r="AB89" s="202">
        <f t="shared" ref="AB89" si="66">AA89</f>
        <v>13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s="2" customFormat="1" ht="11.1" customHeight="1" thickBot="1" x14ac:dyDescent="0.25">
      <c r="A90" s="92"/>
      <c r="B90" s="165"/>
      <c r="C90" s="36">
        <v>5</v>
      </c>
      <c r="D90" s="36">
        <v>13</v>
      </c>
      <c r="E90" s="36">
        <v>769</v>
      </c>
      <c r="F90" s="35" t="s">
        <v>69</v>
      </c>
      <c r="G90" s="34" t="s">
        <v>2</v>
      </c>
      <c r="H90" s="33">
        <v>48</v>
      </c>
      <c r="I90" s="32">
        <v>2.5</v>
      </c>
      <c r="J90" s="18"/>
      <c r="K90" s="31">
        <v>21.599999999999998</v>
      </c>
      <c r="L90" s="30" t="s">
        <v>0</v>
      </c>
      <c r="M90" s="30" t="s">
        <v>0</v>
      </c>
      <c r="N90" s="30" t="s">
        <v>0</v>
      </c>
      <c r="O90" s="30" t="s">
        <v>0</v>
      </c>
      <c r="P90" s="29">
        <v>4</v>
      </c>
      <c r="Q90" s="28" t="s">
        <v>0</v>
      </c>
      <c r="R90" s="27">
        <v>25.599999999999998</v>
      </c>
      <c r="S90" s="163"/>
      <c r="T90" s="1"/>
      <c r="U90" s="12" t="s">
        <v>69</v>
      </c>
      <c r="V90" s="11">
        <v>25.599999999999998</v>
      </c>
      <c r="W90" s="10" t="s">
        <v>0</v>
      </c>
      <c r="X90" s="9"/>
      <c r="Z90" s="201"/>
      <c r="AA90" s="201"/>
      <c r="AB90" s="202">
        <f t="shared" ref="AB90:AB97" si="67">AB89</f>
        <v>13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s="2" customFormat="1" ht="11.1" customHeight="1" thickBot="1" x14ac:dyDescent="0.25">
      <c r="A91" s="92"/>
      <c r="B91" s="166"/>
      <c r="C91" s="23">
        <v>5</v>
      </c>
      <c r="D91" s="23">
        <v>13</v>
      </c>
      <c r="E91" s="23" t="s">
        <v>0</v>
      </c>
      <c r="F91" s="22"/>
      <c r="G91" s="21" t="s">
        <v>0</v>
      </c>
      <c r="H91" s="20" t="s">
        <v>0</v>
      </c>
      <c r="I91" s="19" t="s">
        <v>0</v>
      </c>
      <c r="J91" s="18"/>
      <c r="K91" s="17" t="s">
        <v>0</v>
      </c>
      <c r="L91" s="16" t="s">
        <v>0</v>
      </c>
      <c r="M91" s="16" t="s">
        <v>0</v>
      </c>
      <c r="N91" s="16" t="s">
        <v>0</v>
      </c>
      <c r="O91" s="16" t="s">
        <v>0</v>
      </c>
      <c r="P91" s="15" t="s">
        <v>0</v>
      </c>
      <c r="Q91" s="14" t="s">
        <v>0</v>
      </c>
      <c r="R91" s="13" t="s">
        <v>0</v>
      </c>
      <c r="S91" s="163"/>
      <c r="T91" s="1"/>
      <c r="U91" s="49" t="s">
        <v>0</v>
      </c>
      <c r="V91" s="48" t="s">
        <v>0</v>
      </c>
      <c r="W91" s="47" t="s">
        <v>0</v>
      </c>
      <c r="X91" s="9"/>
      <c r="Z91" s="201"/>
      <c r="AA91" s="201"/>
      <c r="AB91" s="202">
        <f t="shared" si="67"/>
        <v>13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s="2" customFormat="1" ht="11.1" customHeight="1" thickBot="1" x14ac:dyDescent="0.25">
      <c r="A92" s="92"/>
      <c r="B92" s="164">
        <v>6</v>
      </c>
      <c r="C92" s="46">
        <v>6</v>
      </c>
      <c r="D92" s="46">
        <v>16</v>
      </c>
      <c r="E92" s="46">
        <v>415</v>
      </c>
      <c r="F92" s="45" t="s">
        <v>68</v>
      </c>
      <c r="G92" s="44" t="s">
        <v>2</v>
      </c>
      <c r="H92" s="43">
        <v>120</v>
      </c>
      <c r="I92" s="42">
        <v>0.5</v>
      </c>
      <c r="J92" s="18"/>
      <c r="K92" s="41">
        <v>15.6</v>
      </c>
      <c r="L92" s="40" t="s">
        <v>0</v>
      </c>
      <c r="M92" s="40" t="s">
        <v>0</v>
      </c>
      <c r="N92" s="40" t="s">
        <v>0</v>
      </c>
      <c r="O92" s="40" t="s">
        <v>0</v>
      </c>
      <c r="P92" s="39">
        <v>3</v>
      </c>
      <c r="Q92" s="38" t="s">
        <v>0</v>
      </c>
      <c r="R92" s="37">
        <v>18.600000000000001</v>
      </c>
      <c r="S92" s="163" t="s">
        <v>4</v>
      </c>
      <c r="T92" s="1"/>
      <c r="U92" s="12" t="s">
        <v>68</v>
      </c>
      <c r="V92" s="11">
        <v>18.600000000000001</v>
      </c>
      <c r="W92" s="10" t="s">
        <v>0</v>
      </c>
      <c r="X92" s="9"/>
      <c r="Z92" s="201">
        <f t="shared" ref="Z92:Z97" si="68">IFERROR(IF(AND(U92&lt;&gt;"",V92&gt;=0),_xlfn.RANK.EQ(K92,$K$18:$K$188,0),""),"")</f>
        <v>31</v>
      </c>
      <c r="AA92" s="201">
        <f t="shared" si="56"/>
        <v>16</v>
      </c>
      <c r="AB92" s="202">
        <f t="shared" ref="AB92" si="69">AA92</f>
        <v>16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s="2" customFormat="1" ht="11.1" customHeight="1" thickBot="1" x14ac:dyDescent="0.25">
      <c r="A93" s="92"/>
      <c r="B93" s="165"/>
      <c r="C93" s="36">
        <v>6</v>
      </c>
      <c r="D93" s="36">
        <v>16</v>
      </c>
      <c r="E93" s="36">
        <v>480</v>
      </c>
      <c r="F93" s="35" t="s">
        <v>67</v>
      </c>
      <c r="G93" s="34" t="s">
        <v>2</v>
      </c>
      <c r="H93" s="33">
        <v>162</v>
      </c>
      <c r="I93" s="32">
        <v>0.5</v>
      </c>
      <c r="J93" s="18"/>
      <c r="K93" s="31">
        <v>15.6</v>
      </c>
      <c r="L93" s="30" t="s">
        <v>0</v>
      </c>
      <c r="M93" s="30" t="s">
        <v>0</v>
      </c>
      <c r="N93" s="30" t="s">
        <v>0</v>
      </c>
      <c r="O93" s="30" t="s">
        <v>0</v>
      </c>
      <c r="P93" s="29">
        <v>3</v>
      </c>
      <c r="Q93" s="28" t="s">
        <v>0</v>
      </c>
      <c r="R93" s="27">
        <v>18.600000000000001</v>
      </c>
      <c r="S93" s="163"/>
      <c r="T93" s="1"/>
      <c r="U93" s="49" t="s">
        <v>67</v>
      </c>
      <c r="V93" s="48">
        <v>18.600000000000001</v>
      </c>
      <c r="W93" s="47" t="s">
        <v>0</v>
      </c>
      <c r="X93" s="9"/>
      <c r="Z93" s="201"/>
      <c r="AA93" s="201"/>
      <c r="AB93" s="202">
        <f t="shared" ref="AB93:AB97" si="70">AB92</f>
        <v>16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s="2" customFormat="1" ht="11.1" customHeight="1" thickBot="1" x14ac:dyDescent="0.25">
      <c r="A94" s="92"/>
      <c r="B94" s="166"/>
      <c r="C94" s="23">
        <v>6</v>
      </c>
      <c r="D94" s="23">
        <v>16</v>
      </c>
      <c r="E94" s="23" t="s">
        <v>0</v>
      </c>
      <c r="F94" s="22"/>
      <c r="G94" s="21" t="s">
        <v>0</v>
      </c>
      <c r="H94" s="20" t="s">
        <v>0</v>
      </c>
      <c r="I94" s="19" t="s">
        <v>0</v>
      </c>
      <c r="J94" s="18"/>
      <c r="K94" s="17" t="s">
        <v>0</v>
      </c>
      <c r="L94" s="16" t="s">
        <v>0</v>
      </c>
      <c r="M94" s="16" t="s">
        <v>0</v>
      </c>
      <c r="N94" s="16" t="s">
        <v>0</v>
      </c>
      <c r="O94" s="16" t="s">
        <v>0</v>
      </c>
      <c r="P94" s="15" t="s">
        <v>0</v>
      </c>
      <c r="Q94" s="14" t="s">
        <v>0</v>
      </c>
      <c r="R94" s="13" t="s">
        <v>0</v>
      </c>
      <c r="S94" s="163"/>
      <c r="T94" s="1"/>
      <c r="U94" s="12" t="s">
        <v>0</v>
      </c>
      <c r="V94" s="11" t="s">
        <v>0</v>
      </c>
      <c r="W94" s="10" t="s">
        <v>0</v>
      </c>
      <c r="X94" s="9"/>
      <c r="Z94" s="201"/>
      <c r="AA94" s="201"/>
      <c r="AB94" s="202">
        <f t="shared" si="70"/>
        <v>16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s="2" customFormat="1" ht="11.1" customHeight="1" thickBot="1" x14ac:dyDescent="0.25">
      <c r="A95" s="92"/>
      <c r="B95" s="164">
        <v>7</v>
      </c>
      <c r="C95" s="46">
        <v>7</v>
      </c>
      <c r="D95" s="46">
        <v>19</v>
      </c>
      <c r="E95" s="46">
        <v>674</v>
      </c>
      <c r="F95" s="45" t="s">
        <v>66</v>
      </c>
      <c r="G95" s="44" t="s">
        <v>33</v>
      </c>
      <c r="H95" s="43">
        <v>38</v>
      </c>
      <c r="I95" s="42">
        <v>2.5</v>
      </c>
      <c r="J95" s="18"/>
      <c r="K95" s="41">
        <v>12.6</v>
      </c>
      <c r="L95" s="40" t="s">
        <v>0</v>
      </c>
      <c r="M95" s="40" t="s">
        <v>0</v>
      </c>
      <c r="N95" s="40" t="s">
        <v>0</v>
      </c>
      <c r="O95" s="40" t="s">
        <v>0</v>
      </c>
      <c r="P95" s="39">
        <v>0</v>
      </c>
      <c r="Q95" s="38" t="s">
        <v>0</v>
      </c>
      <c r="R95" s="37">
        <v>12.6</v>
      </c>
      <c r="S95" s="163" t="s">
        <v>4</v>
      </c>
      <c r="T95" s="1"/>
      <c r="U95" s="49" t="s">
        <v>66</v>
      </c>
      <c r="V95" s="48">
        <v>12.6</v>
      </c>
      <c r="W95" s="47">
        <v>12.6</v>
      </c>
      <c r="X95" s="9"/>
      <c r="Z95" s="201">
        <f t="shared" ref="Z95:Z97" si="71">IFERROR(IF(AND(U95&lt;&gt;"",V95&gt;=0),_xlfn.RANK.EQ(K95,$K$18:$K$188,0),""),"")</f>
        <v>37</v>
      </c>
      <c r="AA95" s="201">
        <f t="shared" si="56"/>
        <v>19</v>
      </c>
      <c r="AB95" s="202">
        <f t="shared" ref="AB95" si="72">AA95</f>
        <v>19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s="2" customFormat="1" ht="11.1" customHeight="1" thickBot="1" x14ac:dyDescent="0.25">
      <c r="A96" s="92"/>
      <c r="B96" s="165"/>
      <c r="C96" s="36">
        <v>7</v>
      </c>
      <c r="D96" s="36">
        <v>19</v>
      </c>
      <c r="E96" s="36">
        <v>869</v>
      </c>
      <c r="F96" s="35" t="s">
        <v>65</v>
      </c>
      <c r="G96" s="34" t="s">
        <v>33</v>
      </c>
      <c r="H96" s="33">
        <v>118</v>
      </c>
      <c r="I96" s="32">
        <v>0.5</v>
      </c>
      <c r="J96" s="18"/>
      <c r="K96" s="31">
        <v>12.6</v>
      </c>
      <c r="L96" s="30" t="s">
        <v>0</v>
      </c>
      <c r="M96" s="30" t="s">
        <v>0</v>
      </c>
      <c r="N96" s="30" t="s">
        <v>0</v>
      </c>
      <c r="O96" s="30" t="s">
        <v>0</v>
      </c>
      <c r="P96" s="29">
        <v>0</v>
      </c>
      <c r="Q96" s="28" t="s">
        <v>0</v>
      </c>
      <c r="R96" s="27">
        <v>12.6</v>
      </c>
      <c r="S96" s="163"/>
      <c r="T96" s="1"/>
      <c r="U96" s="12" t="s">
        <v>65</v>
      </c>
      <c r="V96" s="11">
        <v>12.6</v>
      </c>
      <c r="W96" s="10">
        <v>12.6</v>
      </c>
      <c r="X96" s="9"/>
      <c r="Z96" s="201"/>
      <c r="AA96" s="201"/>
      <c r="AB96" s="202">
        <f t="shared" ref="AB96:AB97" si="73">AB95</f>
        <v>19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s="2" customFormat="1" ht="11.1" customHeight="1" thickBot="1" x14ac:dyDescent="0.25">
      <c r="A97" s="92"/>
      <c r="B97" s="166"/>
      <c r="C97" s="23">
        <v>7</v>
      </c>
      <c r="D97" s="23">
        <v>19</v>
      </c>
      <c r="E97" s="23" t="s">
        <v>0</v>
      </c>
      <c r="F97" s="22"/>
      <c r="G97" s="21" t="s">
        <v>0</v>
      </c>
      <c r="H97" s="20" t="s">
        <v>0</v>
      </c>
      <c r="I97" s="19" t="s">
        <v>0</v>
      </c>
      <c r="J97" s="18"/>
      <c r="K97" s="17" t="s">
        <v>0</v>
      </c>
      <c r="L97" s="16" t="s">
        <v>0</v>
      </c>
      <c r="M97" s="16" t="s">
        <v>0</v>
      </c>
      <c r="N97" s="16" t="s">
        <v>0</v>
      </c>
      <c r="O97" s="16" t="s">
        <v>0</v>
      </c>
      <c r="P97" s="15" t="s">
        <v>0</v>
      </c>
      <c r="Q97" s="14" t="s">
        <v>0</v>
      </c>
      <c r="R97" s="13" t="s">
        <v>0</v>
      </c>
      <c r="S97" s="163"/>
      <c r="T97" s="1"/>
      <c r="U97" s="49" t="s">
        <v>0</v>
      </c>
      <c r="V97" s="48" t="s">
        <v>0</v>
      </c>
      <c r="W97" s="47" t="s">
        <v>0</v>
      </c>
      <c r="X97" s="9"/>
      <c r="Z97" s="201"/>
      <c r="AA97" s="201"/>
      <c r="AB97" s="202">
        <f t="shared" si="73"/>
        <v>19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1.1" customHeight="1" thickBot="1" x14ac:dyDescent="0.3">
      <c r="A98" s="92"/>
      <c r="B98" s="89"/>
      <c r="C98" s="7"/>
      <c r="D98" s="7"/>
      <c r="E98" s="7"/>
      <c r="F98" s="7" t="s">
        <v>0</v>
      </c>
      <c r="G98" s="88"/>
      <c r="H98" s="87"/>
      <c r="I98" s="86"/>
      <c r="J98" s="85"/>
      <c r="K98" s="84"/>
      <c r="L98" s="84"/>
      <c r="M98" s="84"/>
      <c r="N98" s="83"/>
      <c r="O98" s="83"/>
      <c r="P98" s="83"/>
      <c r="Q98" s="83"/>
      <c r="R98" s="82"/>
      <c r="W98" s="6"/>
      <c r="X98" s="6"/>
      <c r="Y98" s="5"/>
      <c r="Z98"/>
      <c r="AA98"/>
      <c r="AB98"/>
    </row>
    <row r="99" spans="1:45" ht="11.1" customHeight="1" thickBot="1" x14ac:dyDescent="0.3">
      <c r="A99" s="92"/>
      <c r="B99" s="81" t="s">
        <v>64</v>
      </c>
      <c r="C99" s="80"/>
      <c r="D99" s="80"/>
      <c r="E99" s="77"/>
      <c r="F99" s="78"/>
      <c r="G99" s="79" t="s">
        <v>30</v>
      </c>
      <c r="H99" s="78"/>
      <c r="I99" s="77" t="s">
        <v>63</v>
      </c>
      <c r="J99" s="76"/>
      <c r="K99" s="75"/>
      <c r="L99" s="75"/>
      <c r="M99" s="75"/>
      <c r="N99" s="75"/>
      <c r="O99" s="75"/>
      <c r="P99" s="75"/>
      <c r="Q99" s="75"/>
      <c r="R99" s="74"/>
      <c r="S99" s="74"/>
      <c r="T99" s="63"/>
      <c r="U99" s="149"/>
      <c r="V99" s="150"/>
      <c r="W99" s="151"/>
      <c r="X99" s="73">
        <v>4</v>
      </c>
      <c r="Z99"/>
      <c r="AA99"/>
      <c r="AB99"/>
    </row>
    <row r="100" spans="1:45" ht="57" customHeight="1" thickBot="1" x14ac:dyDescent="0.3">
      <c r="A100" s="92"/>
      <c r="B100" s="103" t="s">
        <v>28</v>
      </c>
      <c r="C100" s="102"/>
      <c r="D100" s="102"/>
      <c r="E100" s="70" t="s">
        <v>27</v>
      </c>
      <c r="F100" s="69" t="s">
        <v>26</v>
      </c>
      <c r="G100" s="101" t="s">
        <v>25</v>
      </c>
      <c r="H100" s="101" t="s">
        <v>24</v>
      </c>
      <c r="I100" s="100" t="s">
        <v>23</v>
      </c>
      <c r="J100" s="104"/>
      <c r="K100" s="67" t="s">
        <v>22</v>
      </c>
      <c r="L100" s="66" t="s">
        <v>0</v>
      </c>
      <c r="M100" s="66" t="s">
        <v>0</v>
      </c>
      <c r="N100" s="66"/>
      <c r="O100" s="66"/>
      <c r="P100" s="66" t="s">
        <v>62</v>
      </c>
      <c r="Q100" s="66" t="s">
        <v>0</v>
      </c>
      <c r="R100" s="65" t="s">
        <v>20</v>
      </c>
      <c r="S100" s="64" t="s">
        <v>19</v>
      </c>
      <c r="T100" s="63"/>
      <c r="U100" s="198" t="s">
        <v>18</v>
      </c>
      <c r="V100" s="199"/>
      <c r="W100" s="200"/>
      <c r="X100" s="9"/>
      <c r="Z100"/>
      <c r="AA100"/>
      <c r="AB100"/>
    </row>
    <row r="101" spans="1:45" ht="11.1" customHeight="1" thickBot="1" x14ac:dyDescent="0.3">
      <c r="A101" s="92"/>
      <c r="B101" s="103"/>
      <c r="C101" s="102"/>
      <c r="D101" s="102"/>
      <c r="E101" s="102"/>
      <c r="F101" s="61" t="s">
        <v>0</v>
      </c>
      <c r="G101" s="101"/>
      <c r="H101" s="101"/>
      <c r="I101" s="100"/>
      <c r="J101" s="59"/>
      <c r="K101" s="58"/>
      <c r="L101" s="56"/>
      <c r="M101" s="56"/>
      <c r="N101" s="56"/>
      <c r="O101" s="56"/>
      <c r="P101" s="57"/>
      <c r="Q101" s="56"/>
      <c r="R101" s="55"/>
      <c r="S101" s="54"/>
      <c r="U101" s="99" t="s">
        <v>17</v>
      </c>
      <c r="V101" s="98" t="s">
        <v>16</v>
      </c>
      <c r="W101" s="97" t="s">
        <v>15</v>
      </c>
      <c r="X101" s="9"/>
      <c r="Z101"/>
      <c r="AA101"/>
      <c r="AB101"/>
    </row>
    <row r="102" spans="1:45" ht="11.1" customHeight="1" thickBot="1" x14ac:dyDescent="0.25">
      <c r="A102" s="92"/>
      <c r="B102" s="160">
        <v>1</v>
      </c>
      <c r="C102" s="46">
        <v>1</v>
      </c>
      <c r="D102" s="46">
        <v>0</v>
      </c>
      <c r="E102" s="46">
        <v>577</v>
      </c>
      <c r="F102" s="45" t="s">
        <v>61</v>
      </c>
      <c r="G102" s="44" t="s">
        <v>2</v>
      </c>
      <c r="H102" s="43">
        <v>10</v>
      </c>
      <c r="I102" s="42">
        <v>7.5</v>
      </c>
      <c r="J102" s="18"/>
      <c r="K102" s="41" t="s">
        <v>0</v>
      </c>
      <c r="L102" s="40" t="s">
        <v>0</v>
      </c>
      <c r="M102" s="40" t="s">
        <v>0</v>
      </c>
      <c r="N102" s="40" t="s">
        <v>0</v>
      </c>
      <c r="O102" s="40" t="s">
        <v>0</v>
      </c>
      <c r="P102" s="39" t="s">
        <v>0</v>
      </c>
      <c r="Q102" s="38" t="s">
        <v>0</v>
      </c>
      <c r="R102" s="37">
        <v>0</v>
      </c>
      <c r="S102" s="163" t="s">
        <v>4</v>
      </c>
      <c r="U102" s="50" t="s">
        <v>0</v>
      </c>
      <c r="V102" s="48">
        <v>0</v>
      </c>
      <c r="W102" s="47" t="s">
        <v>0</v>
      </c>
      <c r="X102" s="9"/>
      <c r="Z102" s="201" t="str">
        <f t="shared" ref="Z102:Z104" si="74">IFERROR(IF(AND(U102&lt;&gt;"",V102&gt;=0),_xlfn.RANK.EQ(K102,$K$18:$K$188,0),""),"")</f>
        <v/>
      </c>
      <c r="AA102" s="201" t="str">
        <f t="shared" ref="AA102" si="75">IF(Z102&lt;&gt;"",_xlfn.RANK.EQ(Z102,$Z$18:$Z$188,1),"")</f>
        <v/>
      </c>
      <c r="AB102" s="202" t="str">
        <f>AA102</f>
        <v/>
      </c>
    </row>
    <row r="103" spans="1:45" ht="11.1" customHeight="1" thickBot="1" x14ac:dyDescent="0.25">
      <c r="A103" s="92"/>
      <c r="B103" s="161"/>
      <c r="C103" s="36">
        <v>1</v>
      </c>
      <c r="D103" s="36">
        <v>0</v>
      </c>
      <c r="E103" s="36">
        <v>38</v>
      </c>
      <c r="F103" s="35" t="s">
        <v>60</v>
      </c>
      <c r="G103" s="34" t="s">
        <v>2</v>
      </c>
      <c r="H103" s="33">
        <v>17</v>
      </c>
      <c r="I103" s="32">
        <v>5</v>
      </c>
      <c r="J103" s="18"/>
      <c r="K103" s="31" t="s">
        <v>0</v>
      </c>
      <c r="L103" s="30" t="s">
        <v>0</v>
      </c>
      <c r="M103" s="30" t="s">
        <v>0</v>
      </c>
      <c r="N103" s="30" t="s">
        <v>0</v>
      </c>
      <c r="O103" s="30" t="s">
        <v>0</v>
      </c>
      <c r="P103" s="29" t="s">
        <v>0</v>
      </c>
      <c r="Q103" s="28" t="s">
        <v>0</v>
      </c>
      <c r="R103" s="27">
        <v>0</v>
      </c>
      <c r="S103" s="163"/>
      <c r="U103" s="12" t="s">
        <v>0</v>
      </c>
      <c r="V103" s="11">
        <v>0</v>
      </c>
      <c r="W103" s="10" t="s">
        <v>0</v>
      </c>
      <c r="X103" s="9"/>
      <c r="Z103" s="201"/>
      <c r="AA103" s="201"/>
      <c r="AB103" s="202" t="str">
        <f>AB102</f>
        <v/>
      </c>
    </row>
    <row r="104" spans="1:45" s="2" customFormat="1" ht="11.1" customHeight="1" thickBot="1" x14ac:dyDescent="0.25">
      <c r="A104" s="92"/>
      <c r="B104" s="162"/>
      <c r="C104" s="23">
        <v>1</v>
      </c>
      <c r="D104" s="23">
        <v>0</v>
      </c>
      <c r="E104" s="23" t="s">
        <v>0</v>
      </c>
      <c r="F104" s="22"/>
      <c r="G104" s="21" t="s">
        <v>0</v>
      </c>
      <c r="H104" s="20" t="s">
        <v>0</v>
      </c>
      <c r="I104" s="19" t="s">
        <v>0</v>
      </c>
      <c r="J104" s="18"/>
      <c r="K104" s="17" t="s">
        <v>0</v>
      </c>
      <c r="L104" s="16" t="s">
        <v>0</v>
      </c>
      <c r="M104" s="16" t="s">
        <v>0</v>
      </c>
      <c r="N104" s="16" t="s">
        <v>0</v>
      </c>
      <c r="O104" s="16" t="s">
        <v>0</v>
      </c>
      <c r="P104" s="15" t="s">
        <v>0</v>
      </c>
      <c r="Q104" s="14" t="s">
        <v>0</v>
      </c>
      <c r="R104" s="13" t="s">
        <v>0</v>
      </c>
      <c r="S104" s="163"/>
      <c r="T104" s="1"/>
      <c r="U104" s="49" t="s">
        <v>0</v>
      </c>
      <c r="V104" s="48" t="s">
        <v>0</v>
      </c>
      <c r="W104" s="47" t="s">
        <v>0</v>
      </c>
      <c r="X104" s="9"/>
      <c r="Z104" s="201"/>
      <c r="AA104" s="201"/>
      <c r="AB104" s="202" t="str">
        <f>AB103</f>
        <v/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s="2" customFormat="1" ht="11.1" customHeight="1" thickBot="1" x14ac:dyDescent="0.25">
      <c r="A105" s="92"/>
      <c r="B105" s="160">
        <v>2</v>
      </c>
      <c r="C105" s="46">
        <v>2</v>
      </c>
      <c r="D105" s="46">
        <v>0</v>
      </c>
      <c r="E105" s="46">
        <v>850</v>
      </c>
      <c r="F105" s="45" t="s">
        <v>59</v>
      </c>
      <c r="G105" s="44" t="s">
        <v>2</v>
      </c>
      <c r="H105" s="43">
        <v>417</v>
      </c>
      <c r="I105" s="42">
        <v>0</v>
      </c>
      <c r="J105" s="18"/>
      <c r="K105" s="41" t="s">
        <v>0</v>
      </c>
      <c r="L105" s="40" t="s">
        <v>0</v>
      </c>
      <c r="M105" s="40" t="s">
        <v>0</v>
      </c>
      <c r="N105" s="40" t="s">
        <v>0</v>
      </c>
      <c r="O105" s="40" t="s">
        <v>0</v>
      </c>
      <c r="P105" s="39" t="s">
        <v>0</v>
      </c>
      <c r="Q105" s="38" t="s">
        <v>0</v>
      </c>
      <c r="R105" s="37">
        <v>0</v>
      </c>
      <c r="S105" s="163" t="s">
        <v>4</v>
      </c>
      <c r="T105" s="1"/>
      <c r="U105" s="12" t="s">
        <v>0</v>
      </c>
      <c r="V105" s="11">
        <v>0</v>
      </c>
      <c r="W105" s="10" t="s">
        <v>0</v>
      </c>
      <c r="X105" s="9"/>
      <c r="Z105" s="201" t="str">
        <f t="shared" ref="Z105:Z122" si="76">IFERROR(IF(AND(U105&lt;&gt;"",V105&gt;=0),_xlfn.RANK.EQ(K105,$K$18:$K$188,0),""),"")</f>
        <v/>
      </c>
      <c r="AA105" s="201" t="str">
        <f t="shared" ref="AA105:AA120" si="77">IF(Z105&lt;&gt;"",_xlfn.RANK.EQ(Z105,$Z$18:$Z$188,1),"")</f>
        <v/>
      </c>
      <c r="AB105" s="202" t="str">
        <f t="shared" ref="AB105" si="78">AA105</f>
        <v/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s="2" customFormat="1" ht="11.1" customHeight="1" thickBot="1" x14ac:dyDescent="0.25">
      <c r="A106" s="92"/>
      <c r="B106" s="161"/>
      <c r="C106" s="36">
        <v>2</v>
      </c>
      <c r="D106" s="36">
        <v>0</v>
      </c>
      <c r="E106" s="36">
        <v>310</v>
      </c>
      <c r="F106" s="35" t="s">
        <v>58</v>
      </c>
      <c r="G106" s="34" t="s">
        <v>2</v>
      </c>
      <c r="H106" s="33">
        <v>82</v>
      </c>
      <c r="I106" s="32">
        <v>1</v>
      </c>
      <c r="J106" s="18"/>
      <c r="K106" s="31" t="s">
        <v>0</v>
      </c>
      <c r="L106" s="30" t="s">
        <v>0</v>
      </c>
      <c r="M106" s="30" t="s">
        <v>0</v>
      </c>
      <c r="N106" s="30" t="s">
        <v>0</v>
      </c>
      <c r="O106" s="30" t="s">
        <v>0</v>
      </c>
      <c r="P106" s="29" t="s">
        <v>0</v>
      </c>
      <c r="Q106" s="28" t="s">
        <v>0</v>
      </c>
      <c r="R106" s="27">
        <v>0</v>
      </c>
      <c r="S106" s="163"/>
      <c r="T106" s="1"/>
      <c r="U106" s="49" t="s">
        <v>0</v>
      </c>
      <c r="V106" s="48">
        <v>0</v>
      </c>
      <c r="W106" s="47" t="s">
        <v>0</v>
      </c>
      <c r="X106" s="9"/>
      <c r="Z106" s="201"/>
      <c r="AA106" s="201"/>
      <c r="AB106" s="202" t="str">
        <f t="shared" ref="AB106:AB122" si="79">AB105</f>
        <v/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s="2" customFormat="1" ht="11.1" customHeight="1" thickBot="1" x14ac:dyDescent="0.25">
      <c r="A107" s="92"/>
      <c r="B107" s="162"/>
      <c r="C107" s="23">
        <v>2</v>
      </c>
      <c r="D107" s="23">
        <v>0</v>
      </c>
      <c r="E107" s="23" t="s">
        <v>0</v>
      </c>
      <c r="F107" s="22"/>
      <c r="G107" s="21" t="s">
        <v>0</v>
      </c>
      <c r="H107" s="20" t="s">
        <v>0</v>
      </c>
      <c r="I107" s="19" t="s">
        <v>0</v>
      </c>
      <c r="J107" s="18"/>
      <c r="K107" s="17" t="s">
        <v>0</v>
      </c>
      <c r="L107" s="16" t="s">
        <v>0</v>
      </c>
      <c r="M107" s="16" t="s">
        <v>0</v>
      </c>
      <c r="N107" s="16" t="s">
        <v>0</v>
      </c>
      <c r="O107" s="16" t="s">
        <v>0</v>
      </c>
      <c r="P107" s="15" t="s">
        <v>0</v>
      </c>
      <c r="Q107" s="14" t="s">
        <v>0</v>
      </c>
      <c r="R107" s="13" t="s">
        <v>0</v>
      </c>
      <c r="S107" s="163"/>
      <c r="T107" s="1"/>
      <c r="U107" s="12" t="s">
        <v>0</v>
      </c>
      <c r="V107" s="11" t="s">
        <v>0</v>
      </c>
      <c r="W107" s="10" t="s">
        <v>0</v>
      </c>
      <c r="X107" s="9"/>
      <c r="Z107" s="201"/>
      <c r="AA107" s="201"/>
      <c r="AB107" s="202" t="str">
        <f t="shared" si="79"/>
        <v/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s="2" customFormat="1" ht="11.1" customHeight="1" thickBot="1" x14ac:dyDescent="0.25">
      <c r="A108" s="92"/>
      <c r="B108" s="164">
        <v>3</v>
      </c>
      <c r="C108" s="46">
        <v>3</v>
      </c>
      <c r="D108" s="46">
        <v>0</v>
      </c>
      <c r="E108" s="46">
        <v>146</v>
      </c>
      <c r="F108" s="45" t="s">
        <v>57</v>
      </c>
      <c r="G108" s="44" t="s">
        <v>2</v>
      </c>
      <c r="H108" s="43">
        <v>39</v>
      </c>
      <c r="I108" s="42">
        <v>2.5</v>
      </c>
      <c r="J108" s="18"/>
      <c r="K108" s="41" t="s">
        <v>0</v>
      </c>
      <c r="L108" s="40" t="s">
        <v>0</v>
      </c>
      <c r="M108" s="40" t="s">
        <v>0</v>
      </c>
      <c r="N108" s="40" t="s">
        <v>0</v>
      </c>
      <c r="O108" s="40" t="s">
        <v>0</v>
      </c>
      <c r="P108" s="39" t="s">
        <v>0</v>
      </c>
      <c r="Q108" s="38" t="s">
        <v>0</v>
      </c>
      <c r="R108" s="37">
        <v>0</v>
      </c>
      <c r="S108" s="163" t="s">
        <v>4</v>
      </c>
      <c r="T108" s="1"/>
      <c r="U108" s="49" t="s">
        <v>0</v>
      </c>
      <c r="V108" s="48">
        <v>0</v>
      </c>
      <c r="W108" s="47" t="s">
        <v>0</v>
      </c>
      <c r="X108" s="9"/>
      <c r="Z108" s="201" t="str">
        <f t="shared" ref="Z108:Z122" si="80">IFERROR(IF(AND(U108&lt;&gt;"",V108&gt;=0),_xlfn.RANK.EQ(K108,$K$18:$K$188,0),""),"")</f>
        <v/>
      </c>
      <c r="AA108" s="201" t="str">
        <f t="shared" si="77"/>
        <v/>
      </c>
      <c r="AB108" s="202" t="str">
        <f t="shared" ref="AB108" si="81">AA108</f>
        <v/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s="2" customFormat="1" ht="11.1" customHeight="1" thickBot="1" x14ac:dyDescent="0.25">
      <c r="A109" s="92"/>
      <c r="B109" s="165"/>
      <c r="C109" s="36">
        <v>3</v>
      </c>
      <c r="D109" s="36">
        <v>0</v>
      </c>
      <c r="E109" s="36">
        <v>175</v>
      </c>
      <c r="F109" s="35" t="s">
        <v>56</v>
      </c>
      <c r="G109" s="34" t="s">
        <v>2</v>
      </c>
      <c r="H109" s="33">
        <v>114</v>
      </c>
      <c r="I109" s="32">
        <v>0.5</v>
      </c>
      <c r="J109" s="18"/>
      <c r="K109" s="31" t="s">
        <v>0</v>
      </c>
      <c r="L109" s="30" t="s">
        <v>0</v>
      </c>
      <c r="M109" s="30" t="s">
        <v>0</v>
      </c>
      <c r="N109" s="30" t="s">
        <v>0</v>
      </c>
      <c r="O109" s="30" t="s">
        <v>0</v>
      </c>
      <c r="P109" s="29" t="s">
        <v>0</v>
      </c>
      <c r="Q109" s="28" t="s">
        <v>0</v>
      </c>
      <c r="R109" s="27">
        <v>0</v>
      </c>
      <c r="S109" s="163"/>
      <c r="T109" s="1"/>
      <c r="U109" s="12" t="s">
        <v>0</v>
      </c>
      <c r="V109" s="11">
        <v>0</v>
      </c>
      <c r="W109" s="10" t="s">
        <v>0</v>
      </c>
      <c r="X109" s="9"/>
      <c r="Z109" s="201"/>
      <c r="AA109" s="201"/>
      <c r="AB109" s="202" t="str">
        <f t="shared" ref="AB109:AB122" si="82">AB108</f>
        <v/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s="2" customFormat="1" ht="11.1" customHeight="1" thickBot="1" x14ac:dyDescent="0.25">
      <c r="A110" s="92"/>
      <c r="B110" s="166"/>
      <c r="C110" s="23">
        <v>3</v>
      </c>
      <c r="D110" s="23">
        <v>0</v>
      </c>
      <c r="E110" s="23" t="s">
        <v>0</v>
      </c>
      <c r="F110" s="22"/>
      <c r="G110" s="21" t="s">
        <v>0</v>
      </c>
      <c r="H110" s="20" t="s">
        <v>0</v>
      </c>
      <c r="I110" s="19" t="s">
        <v>0</v>
      </c>
      <c r="J110" s="18"/>
      <c r="K110" s="17" t="s">
        <v>0</v>
      </c>
      <c r="L110" s="16" t="s">
        <v>0</v>
      </c>
      <c r="M110" s="16" t="s">
        <v>0</v>
      </c>
      <c r="N110" s="16" t="s">
        <v>0</v>
      </c>
      <c r="O110" s="16" t="s">
        <v>0</v>
      </c>
      <c r="P110" s="15" t="s">
        <v>0</v>
      </c>
      <c r="Q110" s="14" t="s">
        <v>0</v>
      </c>
      <c r="R110" s="13" t="s">
        <v>0</v>
      </c>
      <c r="S110" s="163"/>
      <c r="T110" s="1"/>
      <c r="U110" s="49" t="s">
        <v>0</v>
      </c>
      <c r="V110" s="48" t="s">
        <v>0</v>
      </c>
      <c r="W110" s="47" t="s">
        <v>0</v>
      </c>
      <c r="X110" s="9"/>
      <c r="Z110" s="201"/>
      <c r="AA110" s="201"/>
      <c r="AB110" s="202" t="str">
        <f t="shared" si="82"/>
        <v/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s="2" customFormat="1" ht="11.1" customHeight="1" thickBot="1" x14ac:dyDescent="0.25">
      <c r="A111" s="92"/>
      <c r="B111" s="164">
        <v>4</v>
      </c>
      <c r="C111" s="46">
        <v>4</v>
      </c>
      <c r="D111" s="46">
        <v>10</v>
      </c>
      <c r="E111" s="46">
        <v>899</v>
      </c>
      <c r="F111" s="45" t="s">
        <v>55</v>
      </c>
      <c r="G111" s="44" t="s">
        <v>2</v>
      </c>
      <c r="H111" s="43">
        <v>56</v>
      </c>
      <c r="I111" s="42">
        <v>1</v>
      </c>
      <c r="J111" s="18"/>
      <c r="K111" s="41">
        <v>31.2</v>
      </c>
      <c r="L111" s="40" t="s">
        <v>0</v>
      </c>
      <c r="M111" s="40" t="s">
        <v>0</v>
      </c>
      <c r="N111" s="40" t="s">
        <v>0</v>
      </c>
      <c r="O111" s="40" t="s">
        <v>0</v>
      </c>
      <c r="P111" s="39">
        <v>9.5</v>
      </c>
      <c r="Q111" s="38" t="s">
        <v>0</v>
      </c>
      <c r="R111" s="37">
        <v>40.700000000000003</v>
      </c>
      <c r="S111" s="163" t="s">
        <v>4</v>
      </c>
      <c r="T111" s="1"/>
      <c r="U111" s="12" t="s">
        <v>55</v>
      </c>
      <c r="V111" s="11">
        <v>40.700000000000003</v>
      </c>
      <c r="W111" s="10" t="s">
        <v>0</v>
      </c>
      <c r="X111" s="9"/>
      <c r="Z111" s="201">
        <f t="shared" ref="Z111:Z122" si="83">IFERROR(IF(AND(U111&lt;&gt;"",V111&gt;=0),_xlfn.RANK.EQ(K111,$K$18:$K$188,0),""),"")</f>
        <v>19</v>
      </c>
      <c r="AA111" s="201">
        <f t="shared" si="77"/>
        <v>10</v>
      </c>
      <c r="AB111" s="202">
        <f t="shared" ref="AB111" si="84">AA111</f>
        <v>10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s="2" customFormat="1" ht="11.1" customHeight="1" thickBot="1" x14ac:dyDescent="0.25">
      <c r="A112" s="92"/>
      <c r="B112" s="165"/>
      <c r="C112" s="36">
        <v>4</v>
      </c>
      <c r="D112" s="36">
        <v>10</v>
      </c>
      <c r="E112" s="36">
        <v>878</v>
      </c>
      <c r="F112" s="35" t="s">
        <v>54</v>
      </c>
      <c r="G112" s="34" t="s">
        <v>2</v>
      </c>
      <c r="H112" s="33">
        <v>137</v>
      </c>
      <c r="I112" s="32">
        <v>0.5</v>
      </c>
      <c r="J112" s="18"/>
      <c r="K112" s="31">
        <v>31.2</v>
      </c>
      <c r="L112" s="30" t="s">
        <v>0</v>
      </c>
      <c r="M112" s="30" t="s">
        <v>0</v>
      </c>
      <c r="N112" s="30" t="s">
        <v>0</v>
      </c>
      <c r="O112" s="30" t="s">
        <v>0</v>
      </c>
      <c r="P112" s="29">
        <v>9.5</v>
      </c>
      <c r="Q112" s="28" t="s">
        <v>0</v>
      </c>
      <c r="R112" s="27">
        <v>40.700000000000003</v>
      </c>
      <c r="S112" s="163"/>
      <c r="T112" s="1"/>
      <c r="U112" s="49" t="s">
        <v>54</v>
      </c>
      <c r="V112" s="48">
        <v>40.700000000000003</v>
      </c>
      <c r="W112" s="47" t="s">
        <v>0</v>
      </c>
      <c r="X112" s="9"/>
      <c r="Z112" s="201"/>
      <c r="AA112" s="201"/>
      <c r="AB112" s="202">
        <f t="shared" ref="AB112:AB122" si="85">AB111</f>
        <v>10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s="2" customFormat="1" ht="11.1" customHeight="1" thickBot="1" x14ac:dyDescent="0.25">
      <c r="A113" s="92"/>
      <c r="B113" s="166"/>
      <c r="C113" s="23">
        <v>4</v>
      </c>
      <c r="D113" s="23">
        <v>10</v>
      </c>
      <c r="E113" s="23" t="s">
        <v>0</v>
      </c>
      <c r="F113" s="22"/>
      <c r="G113" s="21" t="s">
        <v>0</v>
      </c>
      <c r="H113" s="20" t="s">
        <v>0</v>
      </c>
      <c r="I113" s="19" t="s">
        <v>0</v>
      </c>
      <c r="J113" s="18"/>
      <c r="K113" s="17" t="s">
        <v>0</v>
      </c>
      <c r="L113" s="16" t="s">
        <v>0</v>
      </c>
      <c r="M113" s="16" t="s">
        <v>0</v>
      </c>
      <c r="N113" s="16" t="s">
        <v>0</v>
      </c>
      <c r="O113" s="16" t="s">
        <v>0</v>
      </c>
      <c r="P113" s="15" t="s">
        <v>0</v>
      </c>
      <c r="Q113" s="14" t="s">
        <v>0</v>
      </c>
      <c r="R113" s="13" t="s">
        <v>0</v>
      </c>
      <c r="S113" s="163"/>
      <c r="T113" s="1"/>
      <c r="U113" s="12" t="s">
        <v>0</v>
      </c>
      <c r="V113" s="11" t="s">
        <v>0</v>
      </c>
      <c r="W113" s="10" t="s">
        <v>0</v>
      </c>
      <c r="X113" s="9"/>
      <c r="Z113" s="201"/>
      <c r="AA113" s="201"/>
      <c r="AB113" s="202">
        <f t="shared" si="85"/>
        <v>10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s="2" customFormat="1" ht="11.1" customHeight="1" thickBot="1" x14ac:dyDescent="0.25">
      <c r="A114" s="92"/>
      <c r="B114" s="164">
        <v>5</v>
      </c>
      <c r="C114" s="46">
        <v>5</v>
      </c>
      <c r="D114" s="46">
        <v>13</v>
      </c>
      <c r="E114" s="46">
        <v>210</v>
      </c>
      <c r="F114" s="45" t="s">
        <v>53</v>
      </c>
      <c r="G114" s="44" t="s">
        <v>2</v>
      </c>
      <c r="H114" s="43">
        <v>31</v>
      </c>
      <c r="I114" s="42">
        <v>2.5</v>
      </c>
      <c r="J114" s="18"/>
      <c r="K114" s="41">
        <v>21.599999999999998</v>
      </c>
      <c r="L114" s="40" t="s">
        <v>0</v>
      </c>
      <c r="M114" s="40" t="s">
        <v>0</v>
      </c>
      <c r="N114" s="40" t="s">
        <v>0</v>
      </c>
      <c r="O114" s="40" t="s">
        <v>0</v>
      </c>
      <c r="P114" s="39">
        <v>6</v>
      </c>
      <c r="Q114" s="38" t="s">
        <v>0</v>
      </c>
      <c r="R114" s="37">
        <v>27.599999999999998</v>
      </c>
      <c r="S114" s="163" t="s">
        <v>4</v>
      </c>
      <c r="T114" s="1"/>
      <c r="U114" s="49" t="s">
        <v>53</v>
      </c>
      <c r="V114" s="48">
        <v>27.599999999999998</v>
      </c>
      <c r="W114" s="47" t="s">
        <v>0</v>
      </c>
      <c r="X114" s="9"/>
      <c r="Z114" s="201">
        <f t="shared" ref="Z114:Z122" si="86">IFERROR(IF(AND(U114&lt;&gt;"",V114&gt;=0),_xlfn.RANK.EQ(K114,$K$18:$K$188,0),""),"")</f>
        <v>25</v>
      </c>
      <c r="AA114" s="201">
        <f t="shared" si="77"/>
        <v>13</v>
      </c>
      <c r="AB114" s="202">
        <f t="shared" ref="AB114" si="87">AA114</f>
        <v>13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s="2" customFormat="1" ht="11.1" customHeight="1" thickBot="1" x14ac:dyDescent="0.25">
      <c r="A115" s="92"/>
      <c r="B115" s="165"/>
      <c r="C115" s="36">
        <v>5</v>
      </c>
      <c r="D115" s="36">
        <v>13</v>
      </c>
      <c r="E115" s="36">
        <v>190</v>
      </c>
      <c r="F115" s="35" t="s">
        <v>52</v>
      </c>
      <c r="G115" s="34" t="s">
        <v>2</v>
      </c>
      <c r="H115" s="33">
        <v>53</v>
      </c>
      <c r="I115" s="32">
        <v>1</v>
      </c>
      <c r="J115" s="18"/>
      <c r="K115" s="31">
        <v>21.599999999999998</v>
      </c>
      <c r="L115" s="30" t="s">
        <v>0</v>
      </c>
      <c r="M115" s="30" t="s">
        <v>0</v>
      </c>
      <c r="N115" s="30" t="s">
        <v>0</v>
      </c>
      <c r="O115" s="30" t="s">
        <v>0</v>
      </c>
      <c r="P115" s="29">
        <v>6</v>
      </c>
      <c r="Q115" s="28" t="s">
        <v>0</v>
      </c>
      <c r="R115" s="27">
        <v>27.599999999999998</v>
      </c>
      <c r="S115" s="163"/>
      <c r="T115" s="1"/>
      <c r="U115" s="12" t="s">
        <v>52</v>
      </c>
      <c r="V115" s="11">
        <v>27.599999999999998</v>
      </c>
      <c r="W115" s="10" t="s">
        <v>0</v>
      </c>
      <c r="X115" s="9"/>
      <c r="Z115" s="201"/>
      <c r="AA115" s="201"/>
      <c r="AB115" s="202">
        <f t="shared" ref="AB115:AB122" si="88">AB114</f>
        <v>13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s="2" customFormat="1" ht="11.1" customHeight="1" thickBot="1" x14ac:dyDescent="0.25">
      <c r="A116" s="92"/>
      <c r="B116" s="166"/>
      <c r="C116" s="23">
        <v>5</v>
      </c>
      <c r="D116" s="23">
        <v>13</v>
      </c>
      <c r="E116" s="23" t="s">
        <v>0</v>
      </c>
      <c r="F116" s="22"/>
      <c r="G116" s="21" t="s">
        <v>0</v>
      </c>
      <c r="H116" s="20" t="s">
        <v>0</v>
      </c>
      <c r="I116" s="19" t="s">
        <v>0</v>
      </c>
      <c r="J116" s="18"/>
      <c r="K116" s="17" t="s">
        <v>0</v>
      </c>
      <c r="L116" s="16" t="s">
        <v>0</v>
      </c>
      <c r="M116" s="16" t="s">
        <v>0</v>
      </c>
      <c r="N116" s="16" t="s">
        <v>0</v>
      </c>
      <c r="O116" s="16" t="s">
        <v>0</v>
      </c>
      <c r="P116" s="15" t="s">
        <v>0</v>
      </c>
      <c r="Q116" s="14" t="s">
        <v>0</v>
      </c>
      <c r="R116" s="13" t="s">
        <v>0</v>
      </c>
      <c r="S116" s="163"/>
      <c r="T116" s="1"/>
      <c r="U116" s="49" t="s">
        <v>0</v>
      </c>
      <c r="V116" s="48" t="s">
        <v>0</v>
      </c>
      <c r="W116" s="47" t="s">
        <v>0</v>
      </c>
      <c r="X116" s="9"/>
      <c r="Z116" s="201"/>
      <c r="AA116" s="201"/>
      <c r="AB116" s="202">
        <f t="shared" si="88"/>
        <v>13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s="2" customFormat="1" ht="11.1" customHeight="1" thickBot="1" x14ac:dyDescent="0.25">
      <c r="A117" s="92"/>
      <c r="B117" s="164">
        <v>6</v>
      </c>
      <c r="C117" s="46">
        <v>6</v>
      </c>
      <c r="D117" s="46">
        <v>16</v>
      </c>
      <c r="E117" s="46">
        <v>374</v>
      </c>
      <c r="F117" s="45" t="s">
        <v>51</v>
      </c>
      <c r="G117" s="44" t="s">
        <v>2</v>
      </c>
      <c r="H117" s="43">
        <v>416</v>
      </c>
      <c r="I117" s="42">
        <v>0</v>
      </c>
      <c r="J117" s="18"/>
      <c r="K117" s="41">
        <v>15.6</v>
      </c>
      <c r="L117" s="40" t="s">
        <v>0</v>
      </c>
      <c r="M117" s="40" t="s">
        <v>0</v>
      </c>
      <c r="N117" s="40" t="s">
        <v>0</v>
      </c>
      <c r="O117" s="40" t="s">
        <v>0</v>
      </c>
      <c r="P117" s="39">
        <v>6</v>
      </c>
      <c r="Q117" s="38" t="s">
        <v>0</v>
      </c>
      <c r="R117" s="37">
        <v>21.6</v>
      </c>
      <c r="S117" s="163" t="s">
        <v>4</v>
      </c>
      <c r="T117" s="1"/>
      <c r="U117" s="12" t="s">
        <v>51</v>
      </c>
      <c r="V117" s="11">
        <v>21.6</v>
      </c>
      <c r="W117" s="10" t="s">
        <v>0</v>
      </c>
      <c r="X117" s="9"/>
      <c r="Z117" s="201">
        <f t="shared" ref="Z117:Z122" si="89">IFERROR(IF(AND(U117&lt;&gt;"",V117&gt;=0),_xlfn.RANK.EQ(K117,$K$18:$K$188,0),""),"")</f>
        <v>31</v>
      </c>
      <c r="AA117" s="201">
        <f t="shared" si="77"/>
        <v>16</v>
      </c>
      <c r="AB117" s="202">
        <f t="shared" ref="AB117" si="90">AA117</f>
        <v>16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s="2" customFormat="1" ht="11.1" customHeight="1" thickBot="1" x14ac:dyDescent="0.25">
      <c r="A118" s="92"/>
      <c r="B118" s="165"/>
      <c r="C118" s="36">
        <v>6</v>
      </c>
      <c r="D118" s="36">
        <v>16</v>
      </c>
      <c r="E118" s="36">
        <v>802</v>
      </c>
      <c r="F118" s="35" t="s">
        <v>50</v>
      </c>
      <c r="G118" s="34" t="s">
        <v>2</v>
      </c>
      <c r="H118" s="33">
        <v>225</v>
      </c>
      <c r="I118" s="32">
        <v>0</v>
      </c>
      <c r="J118" s="18"/>
      <c r="K118" s="31">
        <v>15.6</v>
      </c>
      <c r="L118" s="30" t="s">
        <v>0</v>
      </c>
      <c r="M118" s="30" t="s">
        <v>0</v>
      </c>
      <c r="N118" s="30" t="s">
        <v>0</v>
      </c>
      <c r="O118" s="30" t="s">
        <v>0</v>
      </c>
      <c r="P118" s="29">
        <v>6</v>
      </c>
      <c r="Q118" s="28" t="s">
        <v>0</v>
      </c>
      <c r="R118" s="27">
        <v>21.6</v>
      </c>
      <c r="S118" s="163"/>
      <c r="T118" s="1"/>
      <c r="U118" s="49" t="s">
        <v>50</v>
      </c>
      <c r="V118" s="48">
        <v>21.6</v>
      </c>
      <c r="W118" s="47" t="s">
        <v>0</v>
      </c>
      <c r="X118" s="9"/>
      <c r="Z118" s="201"/>
      <c r="AA118" s="201"/>
      <c r="AB118" s="202">
        <f t="shared" ref="AB118:AB122" si="91">AB117</f>
        <v>16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s="2" customFormat="1" ht="11.1" customHeight="1" thickBot="1" x14ac:dyDescent="0.25">
      <c r="A119" s="92"/>
      <c r="B119" s="166"/>
      <c r="C119" s="23">
        <v>6</v>
      </c>
      <c r="D119" s="23">
        <v>16</v>
      </c>
      <c r="E119" s="23" t="s">
        <v>0</v>
      </c>
      <c r="F119" s="22"/>
      <c r="G119" s="21" t="s">
        <v>0</v>
      </c>
      <c r="H119" s="20" t="s">
        <v>0</v>
      </c>
      <c r="I119" s="19" t="s">
        <v>0</v>
      </c>
      <c r="J119" s="18"/>
      <c r="K119" s="17" t="s">
        <v>0</v>
      </c>
      <c r="L119" s="16" t="s">
        <v>0</v>
      </c>
      <c r="M119" s="16" t="s">
        <v>0</v>
      </c>
      <c r="N119" s="16" t="s">
        <v>0</v>
      </c>
      <c r="O119" s="16" t="s">
        <v>0</v>
      </c>
      <c r="P119" s="15" t="s">
        <v>0</v>
      </c>
      <c r="Q119" s="14" t="s">
        <v>0</v>
      </c>
      <c r="R119" s="13" t="s">
        <v>0</v>
      </c>
      <c r="S119" s="163"/>
      <c r="T119" s="1"/>
      <c r="U119" s="12" t="s">
        <v>0</v>
      </c>
      <c r="V119" s="11" t="s">
        <v>0</v>
      </c>
      <c r="W119" s="10" t="s">
        <v>0</v>
      </c>
      <c r="X119" s="9"/>
      <c r="Z119" s="201"/>
      <c r="AA119" s="201"/>
      <c r="AB119" s="202">
        <f t="shared" si="91"/>
        <v>16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s="2" customFormat="1" ht="11.1" customHeight="1" thickBot="1" x14ac:dyDescent="0.25">
      <c r="A120" s="92"/>
      <c r="B120" s="164">
        <v>7</v>
      </c>
      <c r="C120" s="46">
        <v>7</v>
      </c>
      <c r="D120" s="46">
        <v>19</v>
      </c>
      <c r="E120" s="46">
        <v>534</v>
      </c>
      <c r="F120" s="45" t="s">
        <v>49</v>
      </c>
      <c r="G120" s="44" t="s">
        <v>2</v>
      </c>
      <c r="H120" s="43">
        <v>14</v>
      </c>
      <c r="I120" s="42">
        <v>5</v>
      </c>
      <c r="J120" s="18"/>
      <c r="K120" s="41">
        <v>12.6</v>
      </c>
      <c r="L120" s="40" t="s">
        <v>0</v>
      </c>
      <c r="M120" s="40" t="s">
        <v>0</v>
      </c>
      <c r="N120" s="40" t="s">
        <v>0</v>
      </c>
      <c r="O120" s="40" t="s">
        <v>0</v>
      </c>
      <c r="P120" s="39">
        <v>0</v>
      </c>
      <c r="Q120" s="38" t="s">
        <v>0</v>
      </c>
      <c r="R120" s="37">
        <v>12.6</v>
      </c>
      <c r="S120" s="163" t="s">
        <v>4</v>
      </c>
      <c r="T120" s="1"/>
      <c r="U120" s="49" t="s">
        <v>49</v>
      </c>
      <c r="V120" s="48">
        <v>12.6</v>
      </c>
      <c r="W120" s="47" t="s">
        <v>0</v>
      </c>
      <c r="X120" s="9"/>
      <c r="Z120" s="201">
        <f t="shared" ref="Z120:Z122" si="92">IFERROR(IF(AND(U120&lt;&gt;"",V120&gt;=0),_xlfn.RANK.EQ(K120,$K$18:$K$188,0),""),"")</f>
        <v>37</v>
      </c>
      <c r="AA120" s="201">
        <f t="shared" si="77"/>
        <v>19</v>
      </c>
      <c r="AB120" s="202">
        <f t="shared" ref="AB120" si="93">AA120</f>
        <v>19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s="2" customFormat="1" ht="11.1" customHeight="1" thickBot="1" x14ac:dyDescent="0.25">
      <c r="A121" s="92"/>
      <c r="B121" s="165"/>
      <c r="C121" s="36">
        <v>7</v>
      </c>
      <c r="D121" s="36">
        <v>19</v>
      </c>
      <c r="E121" s="36">
        <v>49</v>
      </c>
      <c r="F121" s="35" t="s">
        <v>48</v>
      </c>
      <c r="G121" s="34" t="s">
        <v>2</v>
      </c>
      <c r="H121" s="33">
        <v>84</v>
      </c>
      <c r="I121" s="32">
        <v>1</v>
      </c>
      <c r="J121" s="18"/>
      <c r="K121" s="31">
        <v>12.6</v>
      </c>
      <c r="L121" s="30" t="s">
        <v>0</v>
      </c>
      <c r="M121" s="30" t="s">
        <v>0</v>
      </c>
      <c r="N121" s="30" t="s">
        <v>0</v>
      </c>
      <c r="O121" s="30" t="s">
        <v>0</v>
      </c>
      <c r="P121" s="29">
        <v>0</v>
      </c>
      <c r="Q121" s="28" t="s">
        <v>0</v>
      </c>
      <c r="R121" s="27">
        <v>12.6</v>
      </c>
      <c r="S121" s="163"/>
      <c r="T121" s="1"/>
      <c r="U121" s="12" t="s">
        <v>48</v>
      </c>
      <c r="V121" s="11">
        <v>12.6</v>
      </c>
      <c r="W121" s="10" t="s">
        <v>0</v>
      </c>
      <c r="X121" s="9"/>
      <c r="Z121" s="201"/>
      <c r="AA121" s="201"/>
      <c r="AB121" s="202">
        <f t="shared" ref="AB121:AB122" si="94">AB120</f>
        <v>19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s="2" customFormat="1" ht="11.1" customHeight="1" thickBot="1" x14ac:dyDescent="0.25">
      <c r="A122" s="92"/>
      <c r="B122" s="166"/>
      <c r="C122" s="23">
        <v>7</v>
      </c>
      <c r="D122" s="23">
        <v>19</v>
      </c>
      <c r="E122" s="23" t="s">
        <v>0</v>
      </c>
      <c r="F122" s="22"/>
      <c r="G122" s="21" t="s">
        <v>0</v>
      </c>
      <c r="H122" s="20" t="s">
        <v>0</v>
      </c>
      <c r="I122" s="19" t="s">
        <v>0</v>
      </c>
      <c r="J122" s="18"/>
      <c r="K122" s="17" t="s">
        <v>0</v>
      </c>
      <c r="L122" s="16" t="s">
        <v>0</v>
      </c>
      <c r="M122" s="16" t="s">
        <v>0</v>
      </c>
      <c r="N122" s="16" t="s">
        <v>0</v>
      </c>
      <c r="O122" s="16" t="s">
        <v>0</v>
      </c>
      <c r="P122" s="15" t="s">
        <v>0</v>
      </c>
      <c r="Q122" s="14" t="s">
        <v>0</v>
      </c>
      <c r="R122" s="13" t="s">
        <v>0</v>
      </c>
      <c r="S122" s="163"/>
      <c r="T122" s="1"/>
      <c r="U122" s="49" t="s">
        <v>0</v>
      </c>
      <c r="V122" s="48" t="s">
        <v>0</v>
      </c>
      <c r="W122" s="47" t="s">
        <v>0</v>
      </c>
      <c r="X122" s="9"/>
      <c r="Z122" s="201"/>
      <c r="AA122" s="201"/>
      <c r="AB122" s="202">
        <f t="shared" si="94"/>
        <v>19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s="2" customFormat="1" ht="11.1" customHeight="1" thickBot="1" x14ac:dyDescent="0.25">
      <c r="A123" s="92"/>
      <c r="B123" s="164">
        <v>8</v>
      </c>
      <c r="C123" s="46">
        <v>8</v>
      </c>
      <c r="D123" s="46">
        <v>22</v>
      </c>
      <c r="E123" s="46">
        <v>837</v>
      </c>
      <c r="F123" s="45" t="s">
        <v>47</v>
      </c>
      <c r="G123" s="44" t="s">
        <v>2</v>
      </c>
      <c r="H123" s="43">
        <v>293</v>
      </c>
      <c r="I123" s="42">
        <v>0</v>
      </c>
      <c r="J123" s="18"/>
      <c r="K123" s="41">
        <v>11.4</v>
      </c>
      <c r="L123" s="40" t="s">
        <v>0</v>
      </c>
      <c r="M123" s="40" t="s">
        <v>0</v>
      </c>
      <c r="N123" s="40" t="s">
        <v>0</v>
      </c>
      <c r="O123" s="40" t="s">
        <v>0</v>
      </c>
      <c r="P123" s="39">
        <v>0</v>
      </c>
      <c r="Q123" s="38" t="s">
        <v>0</v>
      </c>
      <c r="R123" s="37">
        <v>11.4</v>
      </c>
      <c r="S123" s="163" t="s">
        <v>4</v>
      </c>
      <c r="T123" s="1"/>
      <c r="U123" s="12" t="s">
        <v>47</v>
      </c>
      <c r="V123" s="11">
        <v>11.4</v>
      </c>
      <c r="W123" s="10" t="s">
        <v>0</v>
      </c>
      <c r="X123" s="9"/>
      <c r="Z123" s="201">
        <f t="shared" ref="Z123:Z125" si="95">IFERROR(IF(AND(U123&lt;&gt;"",V123&gt;=0),_xlfn.RANK.EQ(K123,$K$18:$K$188,0),""),"")</f>
        <v>43</v>
      </c>
      <c r="AA123" s="201">
        <f t="shared" ref="AA123" si="96">IF(Z123&lt;&gt;"",_xlfn.RANK.EQ(Z123,$Z$18:$Z$188,1),"")</f>
        <v>22</v>
      </c>
      <c r="AB123" s="202">
        <f t="shared" ref="AB123" si="97">AA123</f>
        <v>22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s="2" customFormat="1" ht="11.1" customHeight="1" thickBot="1" x14ac:dyDescent="0.25">
      <c r="A124" s="92"/>
      <c r="B124" s="165"/>
      <c r="C124" s="36">
        <v>8</v>
      </c>
      <c r="D124" s="36">
        <v>22</v>
      </c>
      <c r="E124" s="36">
        <v>836</v>
      </c>
      <c r="F124" s="35" t="s">
        <v>46</v>
      </c>
      <c r="G124" s="34" t="s">
        <v>2</v>
      </c>
      <c r="H124" s="33">
        <v>0</v>
      </c>
      <c r="I124" s="32">
        <v>0</v>
      </c>
      <c r="J124" s="18"/>
      <c r="K124" s="31">
        <v>11.4</v>
      </c>
      <c r="L124" s="30" t="s">
        <v>0</v>
      </c>
      <c r="M124" s="30" t="s">
        <v>0</v>
      </c>
      <c r="N124" s="30" t="s">
        <v>0</v>
      </c>
      <c r="O124" s="30" t="s">
        <v>0</v>
      </c>
      <c r="P124" s="29">
        <v>0</v>
      </c>
      <c r="Q124" s="28" t="s">
        <v>0</v>
      </c>
      <c r="R124" s="27">
        <v>11.4</v>
      </c>
      <c r="S124" s="163"/>
      <c r="T124" s="1"/>
      <c r="U124" s="49" t="s">
        <v>46</v>
      </c>
      <c r="V124" s="48">
        <v>11.4</v>
      </c>
      <c r="W124" s="47" t="s">
        <v>0</v>
      </c>
      <c r="X124" s="9"/>
      <c r="Z124" s="201"/>
      <c r="AA124" s="201"/>
      <c r="AB124" s="202">
        <f t="shared" ref="AB124:AB125" si="98">AB123</f>
        <v>22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s="2" customFormat="1" ht="11.1" customHeight="1" thickBot="1" x14ac:dyDescent="0.25">
      <c r="A125" s="92"/>
      <c r="B125" s="166"/>
      <c r="C125" s="23">
        <v>8</v>
      </c>
      <c r="D125" s="23">
        <v>22</v>
      </c>
      <c r="E125" s="23" t="s">
        <v>0</v>
      </c>
      <c r="F125" s="22"/>
      <c r="G125" s="21" t="s">
        <v>0</v>
      </c>
      <c r="H125" s="20" t="s">
        <v>0</v>
      </c>
      <c r="I125" s="19" t="s">
        <v>0</v>
      </c>
      <c r="J125" s="18"/>
      <c r="K125" s="17" t="s">
        <v>0</v>
      </c>
      <c r="L125" s="16" t="s">
        <v>0</v>
      </c>
      <c r="M125" s="16" t="s">
        <v>0</v>
      </c>
      <c r="N125" s="16" t="s">
        <v>0</v>
      </c>
      <c r="O125" s="16" t="s">
        <v>0</v>
      </c>
      <c r="P125" s="15" t="s">
        <v>0</v>
      </c>
      <c r="Q125" s="14" t="s">
        <v>0</v>
      </c>
      <c r="R125" s="13" t="s">
        <v>0</v>
      </c>
      <c r="S125" s="163"/>
      <c r="T125" s="1"/>
      <c r="U125" s="12" t="s">
        <v>0</v>
      </c>
      <c r="V125" s="11" t="s">
        <v>0</v>
      </c>
      <c r="W125" s="10" t="s">
        <v>0</v>
      </c>
      <c r="X125" s="9"/>
      <c r="Z125" s="201"/>
      <c r="AA125" s="201"/>
      <c r="AB125" s="202">
        <f t="shared" si="98"/>
        <v>22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1.1" customHeight="1" thickBot="1" x14ac:dyDescent="0.25">
      <c r="B126" s="96"/>
      <c r="C126" s="95"/>
      <c r="D126" s="95"/>
      <c r="E126" s="95"/>
      <c r="F126" s="7" t="s">
        <v>0</v>
      </c>
      <c r="G126" s="94"/>
      <c r="H126" s="87"/>
      <c r="I126" s="86"/>
      <c r="J126" s="84"/>
      <c r="K126" s="94"/>
      <c r="L126" s="7"/>
      <c r="M126" s="7"/>
      <c r="N126" s="7"/>
      <c r="O126" s="7"/>
      <c r="P126" s="7"/>
      <c r="Q126" s="7"/>
      <c r="R126" s="7"/>
      <c r="S126" s="93"/>
      <c r="T126" s="92"/>
      <c r="U126" s="92"/>
      <c r="V126" s="92"/>
      <c r="W126" s="91"/>
      <c r="X126" s="6"/>
      <c r="Y126" s="5"/>
      <c r="Z126" s="203"/>
    </row>
    <row r="127" spans="1:45" ht="11.1" customHeight="1" thickBot="1" x14ac:dyDescent="0.25">
      <c r="B127" s="81" t="s">
        <v>31</v>
      </c>
      <c r="C127" s="80"/>
      <c r="D127" s="80"/>
      <c r="E127" s="77"/>
      <c r="F127" s="78"/>
      <c r="G127" s="79" t="s">
        <v>45</v>
      </c>
      <c r="H127" s="78"/>
      <c r="I127" s="77"/>
      <c r="J127" s="76"/>
      <c r="K127" s="75"/>
      <c r="L127" s="75"/>
      <c r="M127" s="75"/>
      <c r="N127" s="75"/>
      <c r="O127" s="75"/>
      <c r="P127" s="75"/>
      <c r="Q127" s="75"/>
      <c r="R127" s="74"/>
      <c r="S127" s="74"/>
      <c r="T127" s="63"/>
      <c r="U127" s="149"/>
      <c r="V127" s="150"/>
      <c r="W127" s="151"/>
      <c r="X127" s="73">
        <v>5</v>
      </c>
      <c r="Z127" s="203"/>
    </row>
    <row r="128" spans="1:45" ht="57" customHeight="1" thickBot="1" x14ac:dyDescent="0.25">
      <c r="B128" s="72" t="s">
        <v>28</v>
      </c>
      <c r="C128" s="71"/>
      <c r="D128" s="71"/>
      <c r="E128" s="70" t="s">
        <v>27</v>
      </c>
      <c r="F128" s="69" t="s">
        <v>26</v>
      </c>
      <c r="G128" s="64" t="s">
        <v>25</v>
      </c>
      <c r="H128" s="64" t="s">
        <v>24</v>
      </c>
      <c r="I128" s="64" t="s">
        <v>23</v>
      </c>
      <c r="J128" s="68"/>
      <c r="K128" s="67" t="s">
        <v>22</v>
      </c>
      <c r="L128" s="66" t="s">
        <v>0</v>
      </c>
      <c r="M128" s="66" t="s">
        <v>0</v>
      </c>
      <c r="N128" s="66" t="s">
        <v>21</v>
      </c>
      <c r="O128" s="66" t="s">
        <v>44</v>
      </c>
      <c r="P128" s="66" t="s">
        <v>0</v>
      </c>
      <c r="Q128" s="66" t="s">
        <v>0</v>
      </c>
      <c r="R128" s="65" t="s">
        <v>20</v>
      </c>
      <c r="S128" s="64" t="s">
        <v>19</v>
      </c>
      <c r="T128" s="63"/>
      <c r="U128" s="198" t="s">
        <v>18</v>
      </c>
      <c r="V128" s="199"/>
      <c r="W128" s="200"/>
      <c r="X128" s="9"/>
      <c r="Z128" s="203"/>
    </row>
    <row r="129" spans="1:45" ht="11.1" customHeight="1" thickBot="1" x14ac:dyDescent="0.25">
      <c r="B129" s="58"/>
      <c r="C129" s="62"/>
      <c r="D129" s="62"/>
      <c r="E129" s="62"/>
      <c r="F129" s="61" t="s">
        <v>0</v>
      </c>
      <c r="G129" s="57"/>
      <c r="H129" s="57"/>
      <c r="I129" s="60"/>
      <c r="J129" s="59"/>
      <c r="K129" s="58"/>
      <c r="L129" s="56"/>
      <c r="M129" s="56"/>
      <c r="N129" s="56"/>
      <c r="O129" s="56"/>
      <c r="P129" s="57"/>
      <c r="Q129" s="56"/>
      <c r="R129" s="55"/>
      <c r="S129" s="54"/>
      <c r="U129" s="53" t="s">
        <v>17</v>
      </c>
      <c r="V129" s="52" t="s">
        <v>16</v>
      </c>
      <c r="W129" s="51" t="s">
        <v>15</v>
      </c>
      <c r="X129" s="9"/>
      <c r="Z129" s="203"/>
    </row>
    <row r="130" spans="1:45" ht="11.1" customHeight="1" thickBot="1" x14ac:dyDescent="0.25">
      <c r="B130" s="160">
        <v>1</v>
      </c>
      <c r="C130" s="46">
        <v>23</v>
      </c>
      <c r="D130" s="46">
        <v>23</v>
      </c>
      <c r="E130" s="46">
        <v>1025</v>
      </c>
      <c r="F130" s="45" t="s">
        <v>14</v>
      </c>
      <c r="G130" s="44" t="s">
        <v>2</v>
      </c>
      <c r="H130" s="43">
        <v>369</v>
      </c>
      <c r="I130" s="42">
        <v>0</v>
      </c>
      <c r="J130" s="18"/>
      <c r="K130" s="41">
        <v>10.799999999999999</v>
      </c>
      <c r="L130" s="40" t="s">
        <v>0</v>
      </c>
      <c r="M130" s="40" t="s">
        <v>0</v>
      </c>
      <c r="N130" s="40">
        <v>1.5</v>
      </c>
      <c r="O130" s="40">
        <v>3.5</v>
      </c>
      <c r="P130" s="39" t="s">
        <v>0</v>
      </c>
      <c r="Q130" s="38" t="s">
        <v>0</v>
      </c>
      <c r="R130" s="37">
        <v>15.799999999999999</v>
      </c>
      <c r="S130" s="163" t="s">
        <v>4</v>
      </c>
      <c r="U130" s="50" t="s">
        <v>14</v>
      </c>
      <c r="V130" s="48">
        <v>15.799999999999999</v>
      </c>
      <c r="W130" s="47" t="s">
        <v>0</v>
      </c>
      <c r="X130" s="9"/>
      <c r="Z130" s="201">
        <f t="shared" ref="Z130:Z132" si="99">IFERROR(IF(AND(U130&lt;&gt;"",V130&gt;=0),_xlfn.RANK.EQ(K130,$K$18:$K$188,0),""),"")</f>
        <v>45</v>
      </c>
      <c r="AA130" s="201">
        <f t="shared" ref="AA130" si="100">IF(Z130&lt;&gt;"",_xlfn.RANK.EQ(Z130,$Z$18:$Z$188,1),"")</f>
        <v>23</v>
      </c>
      <c r="AB130" s="202">
        <f>AA130</f>
        <v>23</v>
      </c>
    </row>
    <row r="131" spans="1:45" ht="11.1" customHeight="1" thickBot="1" x14ac:dyDescent="0.25">
      <c r="B131" s="161"/>
      <c r="C131" s="36">
        <v>23</v>
      </c>
      <c r="D131" s="36">
        <v>23</v>
      </c>
      <c r="E131" s="36">
        <v>931</v>
      </c>
      <c r="F131" s="35" t="s">
        <v>13</v>
      </c>
      <c r="G131" s="34" t="s">
        <v>2</v>
      </c>
      <c r="H131" s="33">
        <v>47</v>
      </c>
      <c r="I131" s="32">
        <v>2.5</v>
      </c>
      <c r="J131" s="18"/>
      <c r="K131" s="31">
        <v>10.799999999999999</v>
      </c>
      <c r="L131" s="30" t="s">
        <v>0</v>
      </c>
      <c r="M131" s="30" t="s">
        <v>0</v>
      </c>
      <c r="N131" s="30">
        <v>1.5</v>
      </c>
      <c r="O131" s="30">
        <v>3.5</v>
      </c>
      <c r="P131" s="29" t="s">
        <v>0</v>
      </c>
      <c r="Q131" s="28" t="s">
        <v>0</v>
      </c>
      <c r="R131" s="27">
        <v>15.799999999999999</v>
      </c>
      <c r="S131" s="163"/>
      <c r="U131" s="12" t="s">
        <v>13</v>
      </c>
      <c r="V131" s="11">
        <v>15.799999999999999</v>
      </c>
      <c r="W131" s="10" t="s">
        <v>0</v>
      </c>
      <c r="X131" s="9"/>
      <c r="Z131" s="201"/>
      <c r="AA131" s="201"/>
      <c r="AB131" s="202">
        <f>AB130</f>
        <v>23</v>
      </c>
    </row>
    <row r="132" spans="1:45" ht="11.1" customHeight="1" thickBot="1" x14ac:dyDescent="0.25">
      <c r="B132" s="162"/>
      <c r="C132" s="23">
        <v>23</v>
      </c>
      <c r="D132" s="23">
        <v>23</v>
      </c>
      <c r="E132" s="23" t="s">
        <v>0</v>
      </c>
      <c r="F132" s="22"/>
      <c r="G132" s="21" t="s">
        <v>0</v>
      </c>
      <c r="H132" s="20" t="s">
        <v>0</v>
      </c>
      <c r="I132" s="19" t="s">
        <v>0</v>
      </c>
      <c r="J132" s="18"/>
      <c r="K132" s="17" t="s">
        <v>0</v>
      </c>
      <c r="L132" s="16" t="s">
        <v>0</v>
      </c>
      <c r="M132" s="16" t="s">
        <v>0</v>
      </c>
      <c r="N132" s="16" t="s">
        <v>0</v>
      </c>
      <c r="O132" s="16" t="s">
        <v>0</v>
      </c>
      <c r="P132" s="15" t="s">
        <v>0</v>
      </c>
      <c r="Q132" s="14" t="s">
        <v>0</v>
      </c>
      <c r="R132" s="13" t="s">
        <v>0</v>
      </c>
      <c r="S132" s="163"/>
      <c r="U132" s="49" t="s">
        <v>0</v>
      </c>
      <c r="V132" s="48" t="s">
        <v>0</v>
      </c>
      <c r="W132" s="47" t="s">
        <v>0</v>
      </c>
      <c r="X132" s="9"/>
      <c r="Z132" s="201"/>
      <c r="AA132" s="201"/>
      <c r="AB132" s="202">
        <f>AB131</f>
        <v>23</v>
      </c>
    </row>
    <row r="133" spans="1:45" ht="11.1" customHeight="1" thickBot="1" x14ac:dyDescent="0.25">
      <c r="B133" s="164">
        <v>2</v>
      </c>
      <c r="C133" s="46">
        <v>24</v>
      </c>
      <c r="D133" s="46">
        <v>24</v>
      </c>
      <c r="E133" s="46">
        <v>1040</v>
      </c>
      <c r="F133" s="45" t="s">
        <v>42</v>
      </c>
      <c r="G133" s="44" t="s">
        <v>0</v>
      </c>
      <c r="H133" s="43" t="s">
        <v>0</v>
      </c>
      <c r="I133" s="42" t="s">
        <v>0</v>
      </c>
      <c r="J133" s="18"/>
      <c r="K133" s="41">
        <v>10.199999999999999</v>
      </c>
      <c r="L133" s="40" t="s">
        <v>0</v>
      </c>
      <c r="M133" s="40" t="s">
        <v>0</v>
      </c>
      <c r="N133" s="40">
        <v>0.5</v>
      </c>
      <c r="O133" s="40">
        <v>3.5</v>
      </c>
      <c r="P133" s="39" t="s">
        <v>0</v>
      </c>
      <c r="Q133" s="38" t="s">
        <v>0</v>
      </c>
      <c r="R133" s="37">
        <v>14.2</v>
      </c>
      <c r="S133" s="163" t="s">
        <v>4</v>
      </c>
      <c r="U133" s="26" t="s">
        <v>42</v>
      </c>
      <c r="V133" s="25">
        <v>14.2</v>
      </c>
      <c r="W133" s="24" t="s">
        <v>0</v>
      </c>
      <c r="X133" s="9"/>
      <c r="Z133" s="201">
        <f t="shared" ref="Z133:Z147" si="101">IFERROR(IF(AND(U133&lt;&gt;"",V133&gt;=0),_xlfn.RANK.EQ(K133,$K$18:$K$188,0),""),"")</f>
        <v>47</v>
      </c>
      <c r="AA133" s="201">
        <f t="shared" ref="AA133:AA145" si="102">IF(Z133&lt;&gt;"",_xlfn.RANK.EQ(Z133,$Z$18:$Z$188,1),"")</f>
        <v>24</v>
      </c>
      <c r="AB133" s="202">
        <f t="shared" ref="AB133" si="103">AA133</f>
        <v>24</v>
      </c>
    </row>
    <row r="134" spans="1:45" s="2" customFormat="1" ht="11.1" customHeight="1" thickBot="1" x14ac:dyDescent="0.25">
      <c r="A134" s="1"/>
      <c r="B134" s="165"/>
      <c r="C134" s="36">
        <v>24</v>
      </c>
      <c r="D134" s="36">
        <v>24</v>
      </c>
      <c r="E134" s="36">
        <v>451</v>
      </c>
      <c r="F134" s="35" t="s">
        <v>41</v>
      </c>
      <c r="G134" s="34" t="s">
        <v>2</v>
      </c>
      <c r="H134" s="33">
        <v>0</v>
      </c>
      <c r="I134" s="32">
        <v>0</v>
      </c>
      <c r="J134" s="18"/>
      <c r="K134" s="31">
        <v>10.199999999999999</v>
      </c>
      <c r="L134" s="30" t="s">
        <v>0</v>
      </c>
      <c r="M134" s="30" t="s">
        <v>0</v>
      </c>
      <c r="N134" s="30">
        <v>0.5</v>
      </c>
      <c r="O134" s="30">
        <v>3.5</v>
      </c>
      <c r="P134" s="29" t="s">
        <v>0</v>
      </c>
      <c r="Q134" s="28" t="s">
        <v>0</v>
      </c>
      <c r="R134" s="27">
        <v>14.2</v>
      </c>
      <c r="S134" s="163"/>
      <c r="T134" s="1"/>
      <c r="U134" s="49" t="s">
        <v>41</v>
      </c>
      <c r="V134" s="48">
        <v>14.2</v>
      </c>
      <c r="W134" s="47" t="s">
        <v>0</v>
      </c>
      <c r="X134" s="9"/>
      <c r="Z134" s="201"/>
      <c r="AA134" s="201"/>
      <c r="AB134" s="202">
        <f t="shared" ref="AB134:AB147" si="104">AB133</f>
        <v>24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s="2" customFormat="1" ht="11.1" customHeight="1" thickBot="1" x14ac:dyDescent="0.25">
      <c r="A135" s="1"/>
      <c r="B135" s="166"/>
      <c r="C135" s="23">
        <v>24</v>
      </c>
      <c r="D135" s="23">
        <v>24</v>
      </c>
      <c r="E135" s="23" t="s">
        <v>0</v>
      </c>
      <c r="F135" s="22"/>
      <c r="G135" s="21" t="s">
        <v>0</v>
      </c>
      <c r="H135" s="20" t="s">
        <v>0</v>
      </c>
      <c r="I135" s="19" t="s">
        <v>0</v>
      </c>
      <c r="J135" s="18"/>
      <c r="K135" s="17" t="s">
        <v>0</v>
      </c>
      <c r="L135" s="16" t="s">
        <v>0</v>
      </c>
      <c r="M135" s="16" t="s">
        <v>0</v>
      </c>
      <c r="N135" s="16" t="s">
        <v>0</v>
      </c>
      <c r="O135" s="16" t="s">
        <v>0</v>
      </c>
      <c r="P135" s="15" t="s">
        <v>0</v>
      </c>
      <c r="Q135" s="14" t="s">
        <v>0</v>
      </c>
      <c r="R135" s="13" t="s">
        <v>0</v>
      </c>
      <c r="S135" s="163"/>
      <c r="T135" s="1"/>
      <c r="U135" s="12" t="s">
        <v>0</v>
      </c>
      <c r="V135" s="11" t="s">
        <v>0</v>
      </c>
      <c r="W135" s="10" t="s">
        <v>0</v>
      </c>
      <c r="X135" s="9"/>
      <c r="Z135" s="201"/>
      <c r="AA135" s="201"/>
      <c r="AB135" s="202">
        <f t="shared" si="104"/>
        <v>24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s="2" customFormat="1" ht="11.1" customHeight="1" thickBot="1" x14ac:dyDescent="0.25">
      <c r="A136" s="1"/>
      <c r="B136" s="164">
        <v>3</v>
      </c>
      <c r="C136" s="46">
        <v>25</v>
      </c>
      <c r="D136" s="46">
        <v>25</v>
      </c>
      <c r="E136" s="46">
        <v>515</v>
      </c>
      <c r="F136" s="45" t="s">
        <v>39</v>
      </c>
      <c r="G136" s="44" t="s">
        <v>2</v>
      </c>
      <c r="H136" s="43">
        <v>63</v>
      </c>
      <c r="I136" s="42">
        <v>1</v>
      </c>
      <c r="J136" s="18"/>
      <c r="K136" s="41">
        <v>9.6</v>
      </c>
      <c r="L136" s="40" t="s">
        <v>0</v>
      </c>
      <c r="M136" s="40" t="s">
        <v>0</v>
      </c>
      <c r="N136" s="40">
        <v>0.5</v>
      </c>
      <c r="O136" s="40">
        <v>2.5</v>
      </c>
      <c r="P136" s="39" t="s">
        <v>0</v>
      </c>
      <c r="Q136" s="38" t="s">
        <v>0</v>
      </c>
      <c r="R136" s="37">
        <v>12.6</v>
      </c>
      <c r="S136" s="163" t="s">
        <v>4</v>
      </c>
      <c r="T136" s="1"/>
      <c r="U136" s="49" t="s">
        <v>39</v>
      </c>
      <c r="V136" s="48">
        <v>12.6</v>
      </c>
      <c r="W136" s="47" t="s">
        <v>0</v>
      </c>
      <c r="X136" s="9"/>
      <c r="Z136" s="201">
        <f t="shared" ref="Z136:Z147" si="105">IFERROR(IF(AND(U136&lt;&gt;"",V136&gt;=0),_xlfn.RANK.EQ(K136,$K$18:$K$188,0),""),"")</f>
        <v>49</v>
      </c>
      <c r="AA136" s="201">
        <f t="shared" si="102"/>
        <v>25</v>
      </c>
      <c r="AB136" s="202">
        <f t="shared" ref="AB136" si="106">AA136</f>
        <v>25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s="2" customFormat="1" ht="11.1" customHeight="1" thickBot="1" x14ac:dyDescent="0.25">
      <c r="A137" s="1"/>
      <c r="B137" s="165"/>
      <c r="C137" s="36">
        <v>25</v>
      </c>
      <c r="D137" s="36">
        <v>25</v>
      </c>
      <c r="E137" s="36">
        <v>726</v>
      </c>
      <c r="F137" s="35" t="s">
        <v>40</v>
      </c>
      <c r="G137" s="34" t="s">
        <v>2</v>
      </c>
      <c r="H137" s="33">
        <v>213</v>
      </c>
      <c r="I137" s="32">
        <v>0</v>
      </c>
      <c r="J137" s="18"/>
      <c r="K137" s="31">
        <v>9.6</v>
      </c>
      <c r="L137" s="30" t="s">
        <v>0</v>
      </c>
      <c r="M137" s="30" t="s">
        <v>0</v>
      </c>
      <c r="N137" s="30">
        <v>0.5</v>
      </c>
      <c r="O137" s="30">
        <v>2.5</v>
      </c>
      <c r="P137" s="29" t="s">
        <v>0</v>
      </c>
      <c r="Q137" s="28" t="s">
        <v>0</v>
      </c>
      <c r="R137" s="27">
        <v>12.6</v>
      </c>
      <c r="S137" s="163"/>
      <c r="T137" s="1"/>
      <c r="U137" s="12" t="s">
        <v>40</v>
      </c>
      <c r="V137" s="11">
        <v>12.6</v>
      </c>
      <c r="W137" s="10" t="s">
        <v>0</v>
      </c>
      <c r="X137" s="9"/>
      <c r="Z137" s="201"/>
      <c r="AA137" s="201"/>
      <c r="AB137" s="202">
        <f t="shared" ref="AB137:AB147" si="107">AB136</f>
        <v>25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s="2" customFormat="1" ht="11.1" customHeight="1" thickBot="1" x14ac:dyDescent="0.25">
      <c r="A138" s="1"/>
      <c r="B138" s="166"/>
      <c r="C138" s="23">
        <v>25</v>
      </c>
      <c r="D138" s="23">
        <v>25</v>
      </c>
      <c r="E138" s="23" t="s">
        <v>0</v>
      </c>
      <c r="F138" s="22"/>
      <c r="G138" s="21" t="s">
        <v>0</v>
      </c>
      <c r="H138" s="20" t="s">
        <v>0</v>
      </c>
      <c r="I138" s="19" t="s">
        <v>0</v>
      </c>
      <c r="J138" s="18"/>
      <c r="K138" s="17" t="s">
        <v>0</v>
      </c>
      <c r="L138" s="16" t="s">
        <v>0</v>
      </c>
      <c r="M138" s="16" t="s">
        <v>0</v>
      </c>
      <c r="N138" s="16" t="s">
        <v>0</v>
      </c>
      <c r="O138" s="16" t="s">
        <v>0</v>
      </c>
      <c r="P138" s="15" t="s">
        <v>0</v>
      </c>
      <c r="Q138" s="14" t="s">
        <v>0</v>
      </c>
      <c r="R138" s="13" t="s">
        <v>0</v>
      </c>
      <c r="S138" s="163"/>
      <c r="T138" s="1"/>
      <c r="U138" s="49" t="s">
        <v>0</v>
      </c>
      <c r="V138" s="48" t="s">
        <v>0</v>
      </c>
      <c r="W138" s="47" t="s">
        <v>0</v>
      </c>
      <c r="X138" s="9"/>
      <c r="Z138" s="201"/>
      <c r="AA138" s="201"/>
      <c r="AB138" s="202">
        <f t="shared" si="107"/>
        <v>25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s="2" customFormat="1" ht="11.1" customHeight="1" thickBot="1" x14ac:dyDescent="0.25">
      <c r="A139" s="1"/>
      <c r="B139" s="164">
        <v>4</v>
      </c>
      <c r="C139" s="46">
        <v>26</v>
      </c>
      <c r="D139" s="46">
        <v>26</v>
      </c>
      <c r="E139" s="46">
        <v>943</v>
      </c>
      <c r="F139" s="45" t="s">
        <v>38</v>
      </c>
      <c r="G139" s="44" t="s">
        <v>2</v>
      </c>
      <c r="H139" s="43">
        <v>71</v>
      </c>
      <c r="I139" s="42">
        <v>1</v>
      </c>
      <c r="J139" s="18"/>
      <c r="K139" s="41">
        <v>9.2999999999999989</v>
      </c>
      <c r="L139" s="40" t="s">
        <v>0</v>
      </c>
      <c r="M139" s="40" t="s">
        <v>0</v>
      </c>
      <c r="N139" s="40">
        <v>0.5</v>
      </c>
      <c r="O139" s="40">
        <v>0.5</v>
      </c>
      <c r="P139" s="39" t="s">
        <v>0</v>
      </c>
      <c r="Q139" s="38" t="s">
        <v>0</v>
      </c>
      <c r="R139" s="37">
        <v>10.299999999999999</v>
      </c>
      <c r="S139" s="163" t="s">
        <v>4</v>
      </c>
      <c r="T139" s="1"/>
      <c r="U139" s="12" t="s">
        <v>38</v>
      </c>
      <c r="V139" s="11">
        <v>10.299999999999999</v>
      </c>
      <c r="W139" s="10" t="s">
        <v>0</v>
      </c>
      <c r="X139" s="9"/>
      <c r="Z139" s="201">
        <f t="shared" ref="Z139:Z147" si="108">IFERROR(IF(AND(U139&lt;&gt;"",V139&gt;=0),_xlfn.RANK.EQ(K139,$K$18:$K$188,0),""),"")</f>
        <v>51</v>
      </c>
      <c r="AA139" s="201">
        <f t="shared" si="102"/>
        <v>26</v>
      </c>
      <c r="AB139" s="202">
        <f t="shared" ref="AB139" si="109">AA139</f>
        <v>26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s="2" customFormat="1" ht="11.1" customHeight="1" thickBot="1" x14ac:dyDescent="0.25">
      <c r="A140" s="1"/>
      <c r="B140" s="165"/>
      <c r="C140" s="36">
        <v>26</v>
      </c>
      <c r="D140" s="36">
        <v>26</v>
      </c>
      <c r="E140" s="36">
        <v>446</v>
      </c>
      <c r="F140" s="35" t="s">
        <v>37</v>
      </c>
      <c r="G140" s="34" t="s">
        <v>2</v>
      </c>
      <c r="H140" s="33">
        <v>95</v>
      </c>
      <c r="I140" s="32">
        <v>1</v>
      </c>
      <c r="J140" s="18"/>
      <c r="K140" s="31">
        <v>9.2999999999999989</v>
      </c>
      <c r="L140" s="30" t="s">
        <v>0</v>
      </c>
      <c r="M140" s="30" t="s">
        <v>0</v>
      </c>
      <c r="N140" s="30">
        <v>0.5</v>
      </c>
      <c r="O140" s="30">
        <v>0.5</v>
      </c>
      <c r="P140" s="29" t="s">
        <v>0</v>
      </c>
      <c r="Q140" s="28" t="s">
        <v>0</v>
      </c>
      <c r="R140" s="27">
        <v>10.299999999999999</v>
      </c>
      <c r="S140" s="163"/>
      <c r="T140" s="1"/>
      <c r="U140" s="49" t="s">
        <v>37</v>
      </c>
      <c r="V140" s="48">
        <v>10.299999999999999</v>
      </c>
      <c r="W140" s="47" t="s">
        <v>0</v>
      </c>
      <c r="X140" s="9"/>
      <c r="Z140" s="201"/>
      <c r="AA140" s="201"/>
      <c r="AB140" s="202">
        <f t="shared" ref="AB140:AB147" si="110">AB139</f>
        <v>26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s="2" customFormat="1" ht="11.1" customHeight="1" thickBot="1" x14ac:dyDescent="0.25">
      <c r="A141" s="1"/>
      <c r="B141" s="166"/>
      <c r="C141" s="23">
        <v>26</v>
      </c>
      <c r="D141" s="23">
        <v>26</v>
      </c>
      <c r="E141" s="23" t="s">
        <v>0</v>
      </c>
      <c r="F141" s="22"/>
      <c r="G141" s="21" t="s">
        <v>0</v>
      </c>
      <c r="H141" s="20" t="s">
        <v>0</v>
      </c>
      <c r="I141" s="19" t="s">
        <v>0</v>
      </c>
      <c r="J141" s="18"/>
      <c r="K141" s="17" t="s">
        <v>0</v>
      </c>
      <c r="L141" s="16" t="s">
        <v>0</v>
      </c>
      <c r="M141" s="16" t="s">
        <v>0</v>
      </c>
      <c r="N141" s="16" t="s">
        <v>0</v>
      </c>
      <c r="O141" s="16" t="s">
        <v>0</v>
      </c>
      <c r="P141" s="15" t="s">
        <v>0</v>
      </c>
      <c r="Q141" s="14" t="s">
        <v>0</v>
      </c>
      <c r="R141" s="13" t="s">
        <v>0</v>
      </c>
      <c r="S141" s="163"/>
      <c r="T141" s="1"/>
      <c r="U141" s="12" t="s">
        <v>0</v>
      </c>
      <c r="V141" s="11" t="s">
        <v>0</v>
      </c>
      <c r="W141" s="10" t="s">
        <v>0</v>
      </c>
      <c r="X141" s="9"/>
      <c r="Z141" s="201"/>
      <c r="AA141" s="201"/>
      <c r="AB141" s="202">
        <f t="shared" si="110"/>
        <v>26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s="2" customFormat="1" ht="11.1" customHeight="1" thickBot="1" x14ac:dyDescent="0.25">
      <c r="A142" s="1"/>
      <c r="B142" s="164">
        <v>5</v>
      </c>
      <c r="C142" s="46">
        <v>27</v>
      </c>
      <c r="D142" s="46">
        <v>27</v>
      </c>
      <c r="E142" s="46">
        <v>964</v>
      </c>
      <c r="F142" s="45" t="s">
        <v>12</v>
      </c>
      <c r="G142" s="44" t="s">
        <v>2</v>
      </c>
      <c r="H142" s="43">
        <v>218</v>
      </c>
      <c r="I142" s="42">
        <v>0</v>
      </c>
      <c r="J142" s="18"/>
      <c r="K142" s="41">
        <v>9</v>
      </c>
      <c r="L142" s="40" t="s">
        <v>0</v>
      </c>
      <c r="M142" s="40" t="s">
        <v>0</v>
      </c>
      <c r="N142" s="40">
        <v>1.5</v>
      </c>
      <c r="O142" s="40">
        <v>0.5</v>
      </c>
      <c r="P142" s="39" t="s">
        <v>0</v>
      </c>
      <c r="Q142" s="38" t="s">
        <v>0</v>
      </c>
      <c r="R142" s="37">
        <v>11</v>
      </c>
      <c r="S142" s="163" t="s">
        <v>4</v>
      </c>
      <c r="T142" s="1"/>
      <c r="U142" s="49" t="s">
        <v>12</v>
      </c>
      <c r="V142" s="48">
        <v>11</v>
      </c>
      <c r="W142" s="47" t="s">
        <v>0</v>
      </c>
      <c r="X142" s="9"/>
      <c r="Z142" s="201">
        <f t="shared" ref="Z142:Z147" si="111">IFERROR(IF(AND(U142&lt;&gt;"",V142&gt;=0),_xlfn.RANK.EQ(K142,$K$18:$K$188,0),""),"")</f>
        <v>53</v>
      </c>
      <c r="AA142" s="201">
        <f t="shared" si="102"/>
        <v>27</v>
      </c>
      <c r="AB142" s="202">
        <f t="shared" ref="AB142" si="112">AA142</f>
        <v>27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s="2" customFormat="1" ht="11.1" customHeight="1" thickBot="1" x14ac:dyDescent="0.25">
      <c r="A143" s="1"/>
      <c r="B143" s="165"/>
      <c r="C143" s="36">
        <v>27</v>
      </c>
      <c r="D143" s="36">
        <v>27</v>
      </c>
      <c r="E143" s="36">
        <v>903</v>
      </c>
      <c r="F143" s="35" t="s">
        <v>11</v>
      </c>
      <c r="G143" s="34" t="s">
        <v>2</v>
      </c>
      <c r="H143" s="33">
        <v>258</v>
      </c>
      <c r="I143" s="32">
        <v>0</v>
      </c>
      <c r="J143" s="18"/>
      <c r="K143" s="31">
        <v>9</v>
      </c>
      <c r="L143" s="30" t="s">
        <v>0</v>
      </c>
      <c r="M143" s="30" t="s">
        <v>0</v>
      </c>
      <c r="N143" s="30">
        <v>1.5</v>
      </c>
      <c r="O143" s="30">
        <v>0.5</v>
      </c>
      <c r="P143" s="29" t="s">
        <v>0</v>
      </c>
      <c r="Q143" s="28" t="s">
        <v>0</v>
      </c>
      <c r="R143" s="27">
        <v>11</v>
      </c>
      <c r="S143" s="163"/>
      <c r="T143" s="1"/>
      <c r="U143" s="12" t="s">
        <v>11</v>
      </c>
      <c r="V143" s="11">
        <v>11</v>
      </c>
      <c r="W143" s="10" t="s">
        <v>0</v>
      </c>
      <c r="X143" s="9"/>
      <c r="Z143" s="201"/>
      <c r="AA143" s="201"/>
      <c r="AB143" s="202">
        <f t="shared" ref="AB143:AB147" si="113">AB142</f>
        <v>27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s="2" customFormat="1" ht="11.1" customHeight="1" thickBot="1" x14ac:dyDescent="0.25">
      <c r="A144" s="1"/>
      <c r="B144" s="166"/>
      <c r="C144" s="23">
        <v>27</v>
      </c>
      <c r="D144" s="23">
        <v>27</v>
      </c>
      <c r="E144" s="23" t="s">
        <v>0</v>
      </c>
      <c r="F144" s="22"/>
      <c r="G144" s="21" t="s">
        <v>0</v>
      </c>
      <c r="H144" s="20" t="s">
        <v>0</v>
      </c>
      <c r="I144" s="19" t="s">
        <v>0</v>
      </c>
      <c r="J144" s="18"/>
      <c r="K144" s="17" t="s">
        <v>0</v>
      </c>
      <c r="L144" s="16" t="s">
        <v>0</v>
      </c>
      <c r="M144" s="16" t="s">
        <v>0</v>
      </c>
      <c r="N144" s="16" t="s">
        <v>0</v>
      </c>
      <c r="O144" s="16" t="s">
        <v>0</v>
      </c>
      <c r="P144" s="15" t="s">
        <v>0</v>
      </c>
      <c r="Q144" s="14" t="s">
        <v>0</v>
      </c>
      <c r="R144" s="13" t="s">
        <v>0</v>
      </c>
      <c r="S144" s="163"/>
      <c r="T144" s="1"/>
      <c r="U144" s="49" t="s">
        <v>0</v>
      </c>
      <c r="V144" s="48" t="s">
        <v>0</v>
      </c>
      <c r="W144" s="47" t="s">
        <v>0</v>
      </c>
      <c r="X144" s="9"/>
      <c r="Z144" s="201"/>
      <c r="AA144" s="201"/>
      <c r="AB144" s="202">
        <f t="shared" si="113"/>
        <v>27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s="2" customFormat="1" ht="11.1" customHeight="1" thickBot="1" x14ac:dyDescent="0.25">
      <c r="A145" s="1"/>
      <c r="B145" s="164">
        <v>6</v>
      </c>
      <c r="C145" s="46">
        <v>28</v>
      </c>
      <c r="D145" s="46">
        <v>28</v>
      </c>
      <c r="E145" s="46">
        <v>239</v>
      </c>
      <c r="F145" s="45" t="s">
        <v>10</v>
      </c>
      <c r="G145" s="44" t="s">
        <v>2</v>
      </c>
      <c r="H145" s="43">
        <v>107</v>
      </c>
      <c r="I145" s="42">
        <v>0.5</v>
      </c>
      <c r="J145" s="18"/>
      <c r="K145" s="41">
        <v>8.6999999999999993</v>
      </c>
      <c r="L145" s="40" t="s">
        <v>0</v>
      </c>
      <c r="M145" s="40" t="s">
        <v>0</v>
      </c>
      <c r="N145" s="40">
        <v>1.5</v>
      </c>
      <c r="O145" s="40">
        <v>0</v>
      </c>
      <c r="P145" s="39" t="s">
        <v>0</v>
      </c>
      <c r="Q145" s="38" t="s">
        <v>0</v>
      </c>
      <c r="R145" s="37">
        <v>10.199999999999999</v>
      </c>
      <c r="S145" s="163" t="s">
        <v>4</v>
      </c>
      <c r="T145" s="1"/>
      <c r="U145" s="12" t="s">
        <v>10</v>
      </c>
      <c r="V145" s="11">
        <v>10.199999999999999</v>
      </c>
      <c r="W145" s="10" t="s">
        <v>0</v>
      </c>
      <c r="X145" s="9"/>
      <c r="Z145" s="201">
        <f t="shared" ref="Z145:Z147" si="114">IFERROR(IF(AND(U145&lt;&gt;"",V145&gt;=0),_xlfn.RANK.EQ(K145,$K$18:$K$188,0),""),"")</f>
        <v>55</v>
      </c>
      <c r="AA145" s="201">
        <f t="shared" si="102"/>
        <v>28</v>
      </c>
      <c r="AB145" s="202">
        <f t="shared" ref="AB145" si="115">AA145</f>
        <v>28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s="2" customFormat="1" ht="12" thickBot="1" x14ac:dyDescent="0.25">
      <c r="A146" s="1"/>
      <c r="B146" s="165"/>
      <c r="C146" s="36">
        <v>28</v>
      </c>
      <c r="D146" s="36">
        <v>28</v>
      </c>
      <c r="E146" s="36">
        <v>958</v>
      </c>
      <c r="F146" s="35" t="s">
        <v>9</v>
      </c>
      <c r="G146" s="34" t="s">
        <v>2</v>
      </c>
      <c r="H146" s="33">
        <v>305</v>
      </c>
      <c r="I146" s="32">
        <v>0</v>
      </c>
      <c r="J146" s="18"/>
      <c r="K146" s="31">
        <v>8.6999999999999993</v>
      </c>
      <c r="L146" s="30" t="s">
        <v>0</v>
      </c>
      <c r="M146" s="30" t="s">
        <v>0</v>
      </c>
      <c r="N146" s="30">
        <v>1.5</v>
      </c>
      <c r="O146" s="30">
        <v>0</v>
      </c>
      <c r="P146" s="29" t="s">
        <v>0</v>
      </c>
      <c r="Q146" s="28" t="s">
        <v>0</v>
      </c>
      <c r="R146" s="27">
        <v>10.199999999999999</v>
      </c>
      <c r="S146" s="163"/>
      <c r="T146" s="1"/>
      <c r="U146" s="49" t="s">
        <v>9</v>
      </c>
      <c r="V146" s="48">
        <v>10.199999999999999</v>
      </c>
      <c r="W146" s="47" t="s">
        <v>0</v>
      </c>
      <c r="X146" s="9"/>
      <c r="Z146" s="201"/>
      <c r="AA146" s="201"/>
      <c r="AB146" s="202">
        <f t="shared" ref="AB146:AB147" si="116">AB145</f>
        <v>28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s="2" customFormat="1" ht="12" thickBot="1" x14ac:dyDescent="0.25">
      <c r="A147" s="1"/>
      <c r="B147" s="166"/>
      <c r="C147" s="23">
        <v>28</v>
      </c>
      <c r="D147" s="23">
        <v>28</v>
      </c>
      <c r="E147" s="23" t="s">
        <v>0</v>
      </c>
      <c r="F147" s="22"/>
      <c r="G147" s="21" t="s">
        <v>0</v>
      </c>
      <c r="H147" s="20" t="s">
        <v>0</v>
      </c>
      <c r="I147" s="19" t="s">
        <v>0</v>
      </c>
      <c r="J147" s="18"/>
      <c r="K147" s="17" t="s">
        <v>0</v>
      </c>
      <c r="L147" s="16" t="s">
        <v>0</v>
      </c>
      <c r="M147" s="16" t="s">
        <v>0</v>
      </c>
      <c r="N147" s="16" t="s">
        <v>0</v>
      </c>
      <c r="O147" s="16" t="s">
        <v>0</v>
      </c>
      <c r="P147" s="15" t="s">
        <v>0</v>
      </c>
      <c r="Q147" s="14" t="s">
        <v>0</v>
      </c>
      <c r="R147" s="13" t="s">
        <v>0</v>
      </c>
      <c r="S147" s="163"/>
      <c r="T147" s="1"/>
      <c r="U147" s="12" t="s">
        <v>0</v>
      </c>
      <c r="V147" s="11" t="s">
        <v>0</v>
      </c>
      <c r="W147" s="10" t="s">
        <v>0</v>
      </c>
      <c r="X147" s="9"/>
      <c r="Y147" s="90"/>
      <c r="Z147" s="201"/>
      <c r="AA147" s="201"/>
      <c r="AB147" s="202">
        <f t="shared" si="116"/>
        <v>28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2" thickBot="1" x14ac:dyDescent="0.25">
      <c r="B148" s="89"/>
      <c r="C148" s="7"/>
      <c r="D148" s="7"/>
      <c r="E148" s="7"/>
      <c r="F148" s="7" t="s">
        <v>0</v>
      </c>
      <c r="G148" s="88"/>
      <c r="H148" s="87"/>
      <c r="I148" s="86"/>
      <c r="J148" s="85"/>
      <c r="K148" s="84"/>
      <c r="L148" s="84"/>
      <c r="M148" s="84"/>
      <c r="N148" s="83"/>
      <c r="O148" s="83"/>
      <c r="P148" s="83"/>
      <c r="Q148" s="83"/>
      <c r="R148" s="82"/>
      <c r="W148" s="6"/>
      <c r="X148" s="6"/>
      <c r="Y148" s="5"/>
    </row>
    <row r="149" spans="1:45" ht="11.1" customHeight="1" thickBot="1" x14ac:dyDescent="0.25">
      <c r="B149" s="81" t="s">
        <v>31</v>
      </c>
      <c r="C149" s="80"/>
      <c r="D149" s="80"/>
      <c r="E149" s="77"/>
      <c r="F149" s="78"/>
      <c r="G149" s="79" t="s">
        <v>30</v>
      </c>
      <c r="H149" s="78"/>
      <c r="I149" s="77" t="s">
        <v>43</v>
      </c>
      <c r="J149" s="76"/>
      <c r="K149" s="75"/>
      <c r="L149" s="75"/>
      <c r="M149" s="75"/>
      <c r="N149" s="75"/>
      <c r="O149" s="75"/>
      <c r="P149" s="75"/>
      <c r="Q149" s="75"/>
      <c r="R149" s="74"/>
      <c r="S149" s="74"/>
      <c r="T149" s="63"/>
      <c r="U149" s="149"/>
      <c r="V149" s="150"/>
      <c r="W149" s="151"/>
      <c r="X149" s="73">
        <v>6</v>
      </c>
    </row>
    <row r="150" spans="1:45" ht="57" customHeight="1" thickBot="1" x14ac:dyDescent="0.25">
      <c r="B150" s="72" t="s">
        <v>28</v>
      </c>
      <c r="C150" s="71"/>
      <c r="D150" s="71"/>
      <c r="E150" s="70" t="s">
        <v>27</v>
      </c>
      <c r="F150" s="69" t="s">
        <v>26</v>
      </c>
      <c r="G150" s="64" t="s">
        <v>25</v>
      </c>
      <c r="H150" s="64" t="s">
        <v>24</v>
      </c>
      <c r="I150" s="64" t="s">
        <v>23</v>
      </c>
      <c r="J150" s="68"/>
      <c r="K150" s="67" t="s">
        <v>22</v>
      </c>
      <c r="L150" s="66" t="s">
        <v>0</v>
      </c>
      <c r="M150" s="66" t="s">
        <v>0</v>
      </c>
      <c r="N150" s="66" t="s">
        <v>21</v>
      </c>
      <c r="O150" s="66" t="s">
        <v>0</v>
      </c>
      <c r="P150" s="66" t="s">
        <v>0</v>
      </c>
      <c r="Q150" s="66" t="s">
        <v>0</v>
      </c>
      <c r="R150" s="65" t="s">
        <v>20</v>
      </c>
      <c r="S150" s="64" t="s">
        <v>19</v>
      </c>
      <c r="T150" s="63"/>
      <c r="U150" s="198" t="s">
        <v>18</v>
      </c>
      <c r="V150" s="199"/>
      <c r="W150" s="200"/>
      <c r="X150" s="9"/>
    </row>
    <row r="151" spans="1:45" ht="11.25" customHeight="1" thickBot="1" x14ac:dyDescent="0.25">
      <c r="B151" s="58"/>
      <c r="C151" s="62"/>
      <c r="D151" s="62"/>
      <c r="E151" s="62"/>
      <c r="F151" s="61" t="s">
        <v>0</v>
      </c>
      <c r="G151" s="57"/>
      <c r="H151" s="57"/>
      <c r="I151" s="60"/>
      <c r="J151" s="59"/>
      <c r="K151" s="58"/>
      <c r="L151" s="56"/>
      <c r="M151" s="56"/>
      <c r="N151" s="56"/>
      <c r="O151" s="56"/>
      <c r="P151" s="57"/>
      <c r="Q151" s="56"/>
      <c r="R151" s="55"/>
      <c r="S151" s="54"/>
      <c r="U151" s="53" t="s">
        <v>17</v>
      </c>
      <c r="V151" s="52" t="s">
        <v>16</v>
      </c>
      <c r="W151" s="51" t="s">
        <v>15</v>
      </c>
      <c r="X151" s="9"/>
    </row>
    <row r="152" spans="1:45" ht="12" thickBot="1" x14ac:dyDescent="0.25">
      <c r="B152" s="160">
        <v>1</v>
      </c>
      <c r="C152" s="46">
        <v>1</v>
      </c>
      <c r="D152" s="46">
        <v>0</v>
      </c>
      <c r="E152" s="46">
        <v>1040</v>
      </c>
      <c r="F152" s="45" t="s">
        <v>42</v>
      </c>
      <c r="G152" s="44" t="s">
        <v>2</v>
      </c>
      <c r="H152" s="43" t="s">
        <v>0</v>
      </c>
      <c r="I152" s="42" t="s">
        <v>0</v>
      </c>
      <c r="J152" s="18"/>
      <c r="K152" s="41" t="s">
        <v>0</v>
      </c>
      <c r="L152" s="40" t="s">
        <v>0</v>
      </c>
      <c r="M152" s="40" t="s">
        <v>0</v>
      </c>
      <c r="N152" s="40" t="s">
        <v>0</v>
      </c>
      <c r="O152" s="40" t="s">
        <v>0</v>
      </c>
      <c r="P152" s="39" t="s">
        <v>0</v>
      </c>
      <c r="Q152" s="38" t="s">
        <v>0</v>
      </c>
      <c r="R152" s="37">
        <v>0</v>
      </c>
      <c r="S152" s="163" t="s">
        <v>4</v>
      </c>
      <c r="U152" s="50" t="s">
        <v>0</v>
      </c>
      <c r="V152" s="48">
        <v>0</v>
      </c>
      <c r="W152" s="47" t="s">
        <v>0</v>
      </c>
      <c r="X152" s="9"/>
      <c r="Z152" s="201" t="str">
        <f t="shared" ref="Z152:Z154" si="117">IFERROR(IF(AND(U152&lt;&gt;"",V152&gt;=0),_xlfn.RANK.EQ(K152,$K$18:$K$188,0),""),"")</f>
        <v/>
      </c>
      <c r="AA152" s="201" t="str">
        <f t="shared" ref="AA152" si="118">IF(Z152&lt;&gt;"",_xlfn.RANK.EQ(Z152,$Z$18:$Z$188,1),"")</f>
        <v/>
      </c>
      <c r="AB152" s="202" t="str">
        <f>AA152</f>
        <v/>
      </c>
    </row>
    <row r="153" spans="1:45" ht="12" thickBot="1" x14ac:dyDescent="0.25">
      <c r="B153" s="161"/>
      <c r="C153" s="36">
        <v>1</v>
      </c>
      <c r="D153" s="36">
        <v>0</v>
      </c>
      <c r="E153" s="36">
        <v>451</v>
      </c>
      <c r="F153" s="35" t="s">
        <v>41</v>
      </c>
      <c r="G153" s="34" t="s">
        <v>2</v>
      </c>
      <c r="H153" s="33">
        <v>0</v>
      </c>
      <c r="I153" s="32">
        <v>0</v>
      </c>
      <c r="J153" s="18"/>
      <c r="K153" s="31" t="s">
        <v>0</v>
      </c>
      <c r="L153" s="30" t="s">
        <v>0</v>
      </c>
      <c r="M153" s="30" t="s">
        <v>0</v>
      </c>
      <c r="N153" s="30" t="s">
        <v>0</v>
      </c>
      <c r="O153" s="30" t="s">
        <v>0</v>
      </c>
      <c r="P153" s="29" t="s">
        <v>0</v>
      </c>
      <c r="Q153" s="28" t="s">
        <v>0</v>
      </c>
      <c r="R153" s="27">
        <v>0</v>
      </c>
      <c r="S153" s="163"/>
      <c r="U153" s="12" t="s">
        <v>0</v>
      </c>
      <c r="V153" s="11">
        <v>0</v>
      </c>
      <c r="W153" s="10" t="s">
        <v>0</v>
      </c>
      <c r="X153" s="9"/>
      <c r="Z153" s="201"/>
      <c r="AA153" s="201"/>
      <c r="AB153" s="202" t="str">
        <f>AB152</f>
        <v/>
      </c>
    </row>
    <row r="154" spans="1:45" ht="12" thickBot="1" x14ac:dyDescent="0.25">
      <c r="B154" s="162"/>
      <c r="C154" s="23">
        <v>1</v>
      </c>
      <c r="D154" s="23">
        <v>0</v>
      </c>
      <c r="E154" s="23" t="s">
        <v>0</v>
      </c>
      <c r="F154" s="22"/>
      <c r="G154" s="21" t="s">
        <v>0</v>
      </c>
      <c r="H154" s="20" t="s">
        <v>0</v>
      </c>
      <c r="I154" s="19" t="s">
        <v>0</v>
      </c>
      <c r="J154" s="18"/>
      <c r="K154" s="17" t="s">
        <v>0</v>
      </c>
      <c r="L154" s="16" t="s">
        <v>0</v>
      </c>
      <c r="M154" s="16" t="s">
        <v>0</v>
      </c>
      <c r="N154" s="16" t="s">
        <v>0</v>
      </c>
      <c r="O154" s="16" t="s">
        <v>0</v>
      </c>
      <c r="P154" s="15" t="s">
        <v>0</v>
      </c>
      <c r="Q154" s="14" t="s">
        <v>0</v>
      </c>
      <c r="R154" s="13" t="s">
        <v>0</v>
      </c>
      <c r="S154" s="163"/>
      <c r="U154" s="49" t="s">
        <v>0</v>
      </c>
      <c r="V154" s="48" t="s">
        <v>0</v>
      </c>
      <c r="W154" s="47" t="s">
        <v>0</v>
      </c>
      <c r="X154" s="9"/>
      <c r="Z154" s="201"/>
      <c r="AA154" s="201"/>
      <c r="AB154" s="202" t="str">
        <f>AB153</f>
        <v/>
      </c>
    </row>
    <row r="155" spans="1:45" ht="12" thickBot="1" x14ac:dyDescent="0.25">
      <c r="B155" s="164">
        <v>2</v>
      </c>
      <c r="C155" s="46">
        <v>2</v>
      </c>
      <c r="D155" s="46">
        <v>0</v>
      </c>
      <c r="E155" s="46">
        <v>726</v>
      </c>
      <c r="F155" s="45" t="s">
        <v>40</v>
      </c>
      <c r="G155" s="44" t="s">
        <v>2</v>
      </c>
      <c r="H155" s="43">
        <v>213</v>
      </c>
      <c r="I155" s="42">
        <v>0</v>
      </c>
      <c r="J155" s="18"/>
      <c r="K155" s="41" t="s">
        <v>0</v>
      </c>
      <c r="L155" s="40" t="s">
        <v>0</v>
      </c>
      <c r="M155" s="40" t="s">
        <v>0</v>
      </c>
      <c r="N155" s="40" t="s">
        <v>0</v>
      </c>
      <c r="O155" s="40" t="s">
        <v>0</v>
      </c>
      <c r="P155" s="39" t="s">
        <v>0</v>
      </c>
      <c r="Q155" s="38" t="s">
        <v>0</v>
      </c>
      <c r="R155" s="37">
        <v>0</v>
      </c>
      <c r="S155" s="163" t="s">
        <v>4</v>
      </c>
      <c r="U155" s="12" t="s">
        <v>0</v>
      </c>
      <c r="V155" s="11">
        <v>0</v>
      </c>
      <c r="W155" s="10" t="s">
        <v>0</v>
      </c>
      <c r="X155" s="9"/>
      <c r="Z155" s="201" t="str">
        <f t="shared" ref="Z155:Z169" si="119">IFERROR(IF(AND(U155&lt;&gt;"",V155&gt;=0),_xlfn.RANK.EQ(K155,$K$18:$K$188,0),""),"")</f>
        <v/>
      </c>
      <c r="AA155" s="201" t="str">
        <f t="shared" ref="AA155:AA167" si="120">IF(Z155&lt;&gt;"",_xlfn.RANK.EQ(Z155,$Z$18:$Z$188,1),"")</f>
        <v/>
      </c>
      <c r="AB155" s="202" t="str">
        <f t="shared" ref="AB155" si="121">AA155</f>
        <v/>
      </c>
    </row>
    <row r="156" spans="1:45" ht="12" thickBot="1" x14ac:dyDescent="0.25">
      <c r="B156" s="165"/>
      <c r="C156" s="36">
        <v>2</v>
      </c>
      <c r="D156" s="36">
        <v>0</v>
      </c>
      <c r="E156" s="36">
        <v>515</v>
      </c>
      <c r="F156" s="35" t="s">
        <v>39</v>
      </c>
      <c r="G156" s="34" t="s">
        <v>2</v>
      </c>
      <c r="H156" s="33">
        <v>63</v>
      </c>
      <c r="I156" s="32">
        <v>1</v>
      </c>
      <c r="J156" s="18"/>
      <c r="K156" s="31" t="s">
        <v>0</v>
      </c>
      <c r="L156" s="30" t="s">
        <v>0</v>
      </c>
      <c r="M156" s="30" t="s">
        <v>0</v>
      </c>
      <c r="N156" s="30" t="s">
        <v>0</v>
      </c>
      <c r="O156" s="30" t="s">
        <v>0</v>
      </c>
      <c r="P156" s="29" t="s">
        <v>0</v>
      </c>
      <c r="Q156" s="28" t="s">
        <v>0</v>
      </c>
      <c r="R156" s="27">
        <v>0</v>
      </c>
      <c r="S156" s="163"/>
      <c r="U156" s="49" t="s">
        <v>0</v>
      </c>
      <c r="V156" s="48">
        <v>0</v>
      </c>
      <c r="W156" s="47" t="s">
        <v>0</v>
      </c>
      <c r="X156" s="9"/>
      <c r="Z156" s="201"/>
      <c r="AA156" s="201"/>
      <c r="AB156" s="202" t="str">
        <f t="shared" ref="AB156:AB169" si="122">AB155</f>
        <v/>
      </c>
    </row>
    <row r="157" spans="1:45" ht="12" thickBot="1" x14ac:dyDescent="0.25">
      <c r="B157" s="166"/>
      <c r="C157" s="23">
        <v>2</v>
      </c>
      <c r="D157" s="23">
        <v>0</v>
      </c>
      <c r="E157" s="23" t="s">
        <v>0</v>
      </c>
      <c r="F157" s="22"/>
      <c r="G157" s="21" t="s">
        <v>0</v>
      </c>
      <c r="H157" s="20" t="s">
        <v>0</v>
      </c>
      <c r="I157" s="19" t="s">
        <v>0</v>
      </c>
      <c r="J157" s="18"/>
      <c r="K157" s="17" t="s">
        <v>0</v>
      </c>
      <c r="L157" s="16" t="s">
        <v>0</v>
      </c>
      <c r="M157" s="16" t="s">
        <v>0</v>
      </c>
      <c r="N157" s="16" t="s">
        <v>0</v>
      </c>
      <c r="O157" s="16" t="s">
        <v>0</v>
      </c>
      <c r="P157" s="15" t="s">
        <v>0</v>
      </c>
      <c r="Q157" s="14" t="s">
        <v>0</v>
      </c>
      <c r="R157" s="13" t="s">
        <v>0</v>
      </c>
      <c r="S157" s="163"/>
      <c r="U157" s="12" t="s">
        <v>0</v>
      </c>
      <c r="V157" s="11" t="s">
        <v>0</v>
      </c>
      <c r="W157" s="10" t="s">
        <v>0</v>
      </c>
      <c r="X157" s="9"/>
      <c r="Z157" s="201"/>
      <c r="AA157" s="201"/>
      <c r="AB157" s="202" t="str">
        <f t="shared" si="122"/>
        <v/>
      </c>
    </row>
    <row r="158" spans="1:45" s="2" customFormat="1" ht="12" thickBot="1" x14ac:dyDescent="0.25">
      <c r="A158" s="1"/>
      <c r="B158" s="164">
        <v>3</v>
      </c>
      <c r="C158" s="46">
        <v>3</v>
      </c>
      <c r="D158" s="46">
        <v>0</v>
      </c>
      <c r="E158" s="46">
        <v>943</v>
      </c>
      <c r="F158" s="45" t="s">
        <v>38</v>
      </c>
      <c r="G158" s="44" t="s">
        <v>2</v>
      </c>
      <c r="H158" s="43">
        <v>71</v>
      </c>
      <c r="I158" s="42">
        <v>1</v>
      </c>
      <c r="J158" s="18"/>
      <c r="K158" s="41" t="s">
        <v>0</v>
      </c>
      <c r="L158" s="40" t="s">
        <v>0</v>
      </c>
      <c r="M158" s="40" t="s">
        <v>0</v>
      </c>
      <c r="N158" s="40" t="s">
        <v>0</v>
      </c>
      <c r="O158" s="40" t="s">
        <v>0</v>
      </c>
      <c r="P158" s="39" t="s">
        <v>0</v>
      </c>
      <c r="Q158" s="38" t="s">
        <v>0</v>
      </c>
      <c r="R158" s="37">
        <v>0</v>
      </c>
      <c r="S158" s="163" t="s">
        <v>4</v>
      </c>
      <c r="T158" s="1"/>
      <c r="U158" s="49" t="s">
        <v>0</v>
      </c>
      <c r="V158" s="48">
        <v>0</v>
      </c>
      <c r="W158" s="47" t="s">
        <v>0</v>
      </c>
      <c r="X158" s="9"/>
      <c r="Z158" s="201" t="str">
        <f t="shared" ref="Z158:Z169" si="123">IFERROR(IF(AND(U158&lt;&gt;"",V158&gt;=0),_xlfn.RANK.EQ(K158,$K$18:$K$188,0),""),"")</f>
        <v/>
      </c>
      <c r="AA158" s="201" t="str">
        <f t="shared" si="120"/>
        <v/>
      </c>
      <c r="AB158" s="202" t="str">
        <f t="shared" ref="AB158" si="124">AA158</f>
        <v/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s="2" customFormat="1" ht="12" thickBot="1" x14ac:dyDescent="0.25">
      <c r="A159" s="1"/>
      <c r="B159" s="165"/>
      <c r="C159" s="36">
        <v>3</v>
      </c>
      <c r="D159" s="36">
        <v>0</v>
      </c>
      <c r="E159" s="36">
        <v>446</v>
      </c>
      <c r="F159" s="35" t="s">
        <v>37</v>
      </c>
      <c r="G159" s="34" t="s">
        <v>2</v>
      </c>
      <c r="H159" s="33">
        <v>95</v>
      </c>
      <c r="I159" s="32">
        <v>1</v>
      </c>
      <c r="J159" s="18"/>
      <c r="K159" s="31" t="s">
        <v>0</v>
      </c>
      <c r="L159" s="30" t="s">
        <v>0</v>
      </c>
      <c r="M159" s="30" t="s">
        <v>0</v>
      </c>
      <c r="N159" s="30" t="s">
        <v>0</v>
      </c>
      <c r="O159" s="30" t="s">
        <v>0</v>
      </c>
      <c r="P159" s="29" t="s">
        <v>0</v>
      </c>
      <c r="Q159" s="28" t="s">
        <v>0</v>
      </c>
      <c r="R159" s="27">
        <v>0</v>
      </c>
      <c r="S159" s="163"/>
      <c r="T159" s="1"/>
      <c r="U159" s="12" t="s">
        <v>0</v>
      </c>
      <c r="V159" s="11">
        <v>0</v>
      </c>
      <c r="W159" s="10" t="s">
        <v>0</v>
      </c>
      <c r="X159" s="9"/>
      <c r="Z159" s="201"/>
      <c r="AA159" s="201"/>
      <c r="AB159" s="202" t="str">
        <f t="shared" ref="AB159:AB169" si="125">AB158</f>
        <v/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s="2" customFormat="1" ht="12" thickBot="1" x14ac:dyDescent="0.25">
      <c r="A160" s="1"/>
      <c r="B160" s="166"/>
      <c r="C160" s="23">
        <v>3</v>
      </c>
      <c r="D160" s="23">
        <v>0</v>
      </c>
      <c r="E160" s="23" t="s">
        <v>0</v>
      </c>
      <c r="F160" s="22"/>
      <c r="G160" s="21" t="s">
        <v>0</v>
      </c>
      <c r="H160" s="20" t="s">
        <v>0</v>
      </c>
      <c r="I160" s="19" t="s">
        <v>0</v>
      </c>
      <c r="J160" s="18"/>
      <c r="K160" s="17" t="s">
        <v>0</v>
      </c>
      <c r="L160" s="16" t="s">
        <v>0</v>
      </c>
      <c r="M160" s="16" t="s">
        <v>0</v>
      </c>
      <c r="N160" s="16" t="s">
        <v>0</v>
      </c>
      <c r="O160" s="16" t="s">
        <v>0</v>
      </c>
      <c r="P160" s="15" t="s">
        <v>0</v>
      </c>
      <c r="Q160" s="14" t="s">
        <v>0</v>
      </c>
      <c r="R160" s="13" t="s">
        <v>0</v>
      </c>
      <c r="S160" s="163"/>
      <c r="T160" s="1"/>
      <c r="U160" s="49" t="s">
        <v>0</v>
      </c>
      <c r="V160" s="48" t="s">
        <v>0</v>
      </c>
      <c r="W160" s="47" t="s">
        <v>0</v>
      </c>
      <c r="X160" s="9"/>
      <c r="Z160" s="201"/>
      <c r="AA160" s="201"/>
      <c r="AB160" s="202" t="str">
        <f t="shared" si="125"/>
        <v/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s="2" customFormat="1" ht="12" thickBot="1" x14ac:dyDescent="0.25">
      <c r="A161" s="1"/>
      <c r="B161" s="164">
        <v>4</v>
      </c>
      <c r="C161" s="46">
        <v>4</v>
      </c>
      <c r="D161" s="46">
        <v>7</v>
      </c>
      <c r="E161" s="46">
        <v>1041</v>
      </c>
      <c r="F161" s="45" t="s">
        <v>36</v>
      </c>
      <c r="G161" s="44" t="s">
        <v>2</v>
      </c>
      <c r="H161" s="43" t="s">
        <v>0</v>
      </c>
      <c r="I161" s="42" t="s">
        <v>0</v>
      </c>
      <c r="J161" s="18"/>
      <c r="K161" s="41">
        <v>8.25</v>
      </c>
      <c r="L161" s="40" t="s">
        <v>0</v>
      </c>
      <c r="M161" s="40" t="s">
        <v>0</v>
      </c>
      <c r="N161" s="40">
        <v>0.5</v>
      </c>
      <c r="O161" s="40" t="s">
        <v>0</v>
      </c>
      <c r="P161" s="39" t="s">
        <v>0</v>
      </c>
      <c r="Q161" s="38" t="s">
        <v>0</v>
      </c>
      <c r="R161" s="37">
        <v>8.75</v>
      </c>
      <c r="S161" s="163" t="s">
        <v>4</v>
      </c>
      <c r="T161" s="1"/>
      <c r="U161" s="26" t="s">
        <v>36</v>
      </c>
      <c r="V161" s="25">
        <v>8.75</v>
      </c>
      <c r="W161" s="24" t="s">
        <v>0</v>
      </c>
      <c r="X161" s="9"/>
      <c r="Z161" s="201">
        <f t="shared" ref="Z161:Z169" si="126">IFERROR(IF(AND(U161&lt;&gt;"",V161&gt;=0),_xlfn.RANK.EQ(K161,$K$18:$K$188,0),""),"")</f>
        <v>57</v>
      </c>
      <c r="AA161" s="201">
        <f t="shared" si="120"/>
        <v>29</v>
      </c>
      <c r="AB161" s="202">
        <f t="shared" ref="AB161" si="127">AA161</f>
        <v>29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s="2" customFormat="1" ht="12" thickBot="1" x14ac:dyDescent="0.25">
      <c r="A162" s="1"/>
      <c r="B162" s="165"/>
      <c r="C162" s="36">
        <v>4</v>
      </c>
      <c r="D162" s="36">
        <v>7</v>
      </c>
      <c r="E162" s="36">
        <v>1042</v>
      </c>
      <c r="F162" s="35" t="s">
        <v>35</v>
      </c>
      <c r="G162" s="34" t="s">
        <v>2</v>
      </c>
      <c r="H162" s="33" t="s">
        <v>0</v>
      </c>
      <c r="I162" s="32" t="s">
        <v>0</v>
      </c>
      <c r="J162" s="18"/>
      <c r="K162" s="31">
        <v>8.25</v>
      </c>
      <c r="L162" s="30" t="s">
        <v>0</v>
      </c>
      <c r="M162" s="30" t="s">
        <v>0</v>
      </c>
      <c r="N162" s="30">
        <v>0.5</v>
      </c>
      <c r="O162" s="30" t="s">
        <v>0</v>
      </c>
      <c r="P162" s="29" t="s">
        <v>0</v>
      </c>
      <c r="Q162" s="28" t="s">
        <v>0</v>
      </c>
      <c r="R162" s="27">
        <v>8.75</v>
      </c>
      <c r="S162" s="163"/>
      <c r="T162" s="1"/>
      <c r="U162" s="26" t="s">
        <v>35</v>
      </c>
      <c r="V162" s="25">
        <v>8.75</v>
      </c>
      <c r="W162" s="24" t="s">
        <v>0</v>
      </c>
      <c r="X162" s="9"/>
      <c r="Z162" s="201"/>
      <c r="AA162" s="201"/>
      <c r="AB162" s="202">
        <f t="shared" ref="AB162:AB169" si="128">AB161</f>
        <v>29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s="2" customFormat="1" ht="12" thickBot="1" x14ac:dyDescent="0.25">
      <c r="A163" s="1"/>
      <c r="B163" s="166"/>
      <c r="C163" s="23">
        <v>4</v>
      </c>
      <c r="D163" s="23">
        <v>7</v>
      </c>
      <c r="E163" s="23" t="s">
        <v>0</v>
      </c>
      <c r="F163" s="22"/>
      <c r="G163" s="21" t="s">
        <v>0</v>
      </c>
      <c r="H163" s="20" t="s">
        <v>0</v>
      </c>
      <c r="I163" s="19" t="s">
        <v>0</v>
      </c>
      <c r="J163" s="18"/>
      <c r="K163" s="17" t="s">
        <v>0</v>
      </c>
      <c r="L163" s="16" t="s">
        <v>0</v>
      </c>
      <c r="M163" s="16" t="s">
        <v>0</v>
      </c>
      <c r="N163" s="16" t="s">
        <v>0</v>
      </c>
      <c r="O163" s="16" t="s">
        <v>0</v>
      </c>
      <c r="P163" s="15" t="s">
        <v>0</v>
      </c>
      <c r="Q163" s="14" t="s">
        <v>0</v>
      </c>
      <c r="R163" s="13" t="s">
        <v>0</v>
      </c>
      <c r="S163" s="163"/>
      <c r="T163" s="1"/>
      <c r="U163" s="12" t="s">
        <v>0</v>
      </c>
      <c r="V163" s="11" t="s">
        <v>0</v>
      </c>
      <c r="W163" s="10" t="s">
        <v>0</v>
      </c>
      <c r="X163" s="9"/>
      <c r="Z163" s="201"/>
      <c r="AA163" s="201"/>
      <c r="AB163" s="202">
        <f t="shared" si="128"/>
        <v>29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s="2" customFormat="1" ht="12" thickBot="1" x14ac:dyDescent="0.25">
      <c r="A164" s="1"/>
      <c r="B164" s="164">
        <v>5</v>
      </c>
      <c r="C164" s="46">
        <v>5</v>
      </c>
      <c r="D164" s="46">
        <v>9</v>
      </c>
      <c r="E164" s="46">
        <v>749</v>
      </c>
      <c r="F164" s="45" t="s">
        <v>34</v>
      </c>
      <c r="G164" s="44" t="s">
        <v>2</v>
      </c>
      <c r="H164" s="43">
        <v>154</v>
      </c>
      <c r="I164" s="42">
        <v>0.5</v>
      </c>
      <c r="J164" s="18"/>
      <c r="K164" s="41">
        <v>7.65</v>
      </c>
      <c r="L164" s="40" t="s">
        <v>0</v>
      </c>
      <c r="M164" s="40" t="s">
        <v>0</v>
      </c>
      <c r="N164" s="40">
        <v>0</v>
      </c>
      <c r="O164" s="40" t="s">
        <v>0</v>
      </c>
      <c r="P164" s="39" t="s">
        <v>0</v>
      </c>
      <c r="Q164" s="38" t="s">
        <v>0</v>
      </c>
      <c r="R164" s="37">
        <v>7.65</v>
      </c>
      <c r="S164" s="163" t="s">
        <v>4</v>
      </c>
      <c r="T164" s="1"/>
      <c r="U164" s="49" t="s">
        <v>34</v>
      </c>
      <c r="V164" s="48">
        <v>7.65</v>
      </c>
      <c r="W164" s="47" t="s">
        <v>0</v>
      </c>
      <c r="X164" s="9"/>
      <c r="Z164" s="201">
        <f t="shared" ref="Z164:Z169" si="129">IFERROR(IF(AND(U164&lt;&gt;"",V164&gt;=0),_xlfn.RANK.EQ(K164,$K$18:$K$188,0),""),"")</f>
        <v>61</v>
      </c>
      <c r="AA164" s="201">
        <f t="shared" si="120"/>
        <v>31</v>
      </c>
      <c r="AB164" s="202">
        <f t="shared" ref="AB164" si="130">AA164</f>
        <v>31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s="2" customFormat="1" ht="12" thickBot="1" x14ac:dyDescent="0.25">
      <c r="A165" s="1"/>
      <c r="B165" s="165"/>
      <c r="C165" s="36">
        <v>5</v>
      </c>
      <c r="D165" s="36">
        <v>9</v>
      </c>
      <c r="E165" s="36">
        <v>1033</v>
      </c>
      <c r="F165" s="35" t="s">
        <v>32</v>
      </c>
      <c r="G165" s="34" t="s">
        <v>33</v>
      </c>
      <c r="H165" s="33">
        <v>437</v>
      </c>
      <c r="I165" s="32">
        <v>0</v>
      </c>
      <c r="J165" s="18"/>
      <c r="K165" s="31">
        <v>7.65</v>
      </c>
      <c r="L165" s="30" t="s">
        <v>0</v>
      </c>
      <c r="M165" s="30" t="s">
        <v>0</v>
      </c>
      <c r="N165" s="30">
        <v>0</v>
      </c>
      <c r="O165" s="30" t="s">
        <v>0</v>
      </c>
      <c r="P165" s="29" t="s">
        <v>0</v>
      </c>
      <c r="Q165" s="28" t="s">
        <v>0</v>
      </c>
      <c r="R165" s="27">
        <v>7.65</v>
      </c>
      <c r="S165" s="163"/>
      <c r="T165" s="1"/>
      <c r="U165" s="12" t="s">
        <v>32</v>
      </c>
      <c r="V165" s="11">
        <v>7.65</v>
      </c>
      <c r="W165" s="10">
        <v>7.65</v>
      </c>
      <c r="X165" s="9"/>
      <c r="Z165" s="201"/>
      <c r="AA165" s="201"/>
      <c r="AB165" s="202">
        <f t="shared" ref="AB165:AB169" si="131">AB164</f>
        <v>31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s="2" customFormat="1" ht="12" thickBot="1" x14ac:dyDescent="0.25">
      <c r="A166" s="1"/>
      <c r="B166" s="166"/>
      <c r="C166" s="23">
        <v>5</v>
      </c>
      <c r="D166" s="23">
        <v>9</v>
      </c>
      <c r="E166" s="23" t="s">
        <v>0</v>
      </c>
      <c r="F166" s="22"/>
      <c r="G166" s="21" t="s">
        <v>0</v>
      </c>
      <c r="H166" s="20" t="s">
        <v>0</v>
      </c>
      <c r="I166" s="19" t="s">
        <v>0</v>
      </c>
      <c r="J166" s="18"/>
      <c r="K166" s="17" t="s">
        <v>0</v>
      </c>
      <c r="L166" s="16" t="s">
        <v>0</v>
      </c>
      <c r="M166" s="16" t="s">
        <v>0</v>
      </c>
      <c r="N166" s="16" t="s">
        <v>0</v>
      </c>
      <c r="O166" s="16" t="s">
        <v>0</v>
      </c>
      <c r="P166" s="15" t="s">
        <v>0</v>
      </c>
      <c r="Q166" s="14" t="s">
        <v>0</v>
      </c>
      <c r="R166" s="13" t="s">
        <v>0</v>
      </c>
      <c r="S166" s="163"/>
      <c r="T166" s="1"/>
      <c r="U166" s="49" t="s">
        <v>0</v>
      </c>
      <c r="V166" s="48" t="s">
        <v>0</v>
      </c>
      <c r="W166" s="47" t="s">
        <v>0</v>
      </c>
      <c r="X166" s="9"/>
      <c r="Z166" s="201"/>
      <c r="AA166" s="201"/>
      <c r="AB166" s="202">
        <f t="shared" si="131"/>
        <v>31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5.75" thickBot="1" x14ac:dyDescent="0.3">
      <c r="C167" s="8"/>
      <c r="D167" s="8"/>
      <c r="E167" s="8"/>
      <c r="F167" s="7" t="s">
        <v>0</v>
      </c>
      <c r="R167" s="1"/>
      <c r="S167" s="4"/>
      <c r="W167" s="6"/>
      <c r="X167" s="6"/>
      <c r="Y167" s="5"/>
      <c r="Z167"/>
      <c r="AA167"/>
      <c r="AB167"/>
    </row>
    <row r="168" spans="1:45" ht="12" customHeight="1" thickBot="1" x14ac:dyDescent="0.3">
      <c r="B168" s="81" t="s">
        <v>31</v>
      </c>
      <c r="C168" s="80"/>
      <c r="D168" s="80"/>
      <c r="E168" s="77"/>
      <c r="F168" s="78"/>
      <c r="G168" s="79" t="s">
        <v>30</v>
      </c>
      <c r="H168" s="78"/>
      <c r="I168" s="77" t="s">
        <v>29</v>
      </c>
      <c r="J168" s="76"/>
      <c r="K168" s="75"/>
      <c r="L168" s="75"/>
      <c r="M168" s="75"/>
      <c r="N168" s="75"/>
      <c r="O168" s="75"/>
      <c r="P168" s="75"/>
      <c r="Q168" s="75"/>
      <c r="R168" s="74"/>
      <c r="S168" s="74"/>
      <c r="T168" s="63"/>
      <c r="U168" s="149"/>
      <c r="V168" s="150"/>
      <c r="W168" s="151"/>
      <c r="X168" s="73">
        <v>7</v>
      </c>
      <c r="Z168"/>
      <c r="AA168"/>
      <c r="AB168"/>
    </row>
    <row r="169" spans="1:45" ht="57" customHeight="1" thickBot="1" x14ac:dyDescent="0.3">
      <c r="B169" s="72" t="s">
        <v>28</v>
      </c>
      <c r="C169" s="71"/>
      <c r="D169" s="71"/>
      <c r="E169" s="70" t="s">
        <v>27</v>
      </c>
      <c r="F169" s="69" t="s">
        <v>26</v>
      </c>
      <c r="G169" s="64" t="s">
        <v>25</v>
      </c>
      <c r="H169" s="64" t="s">
        <v>24</v>
      </c>
      <c r="I169" s="64" t="s">
        <v>23</v>
      </c>
      <c r="J169" s="68"/>
      <c r="K169" s="67" t="s">
        <v>22</v>
      </c>
      <c r="L169" s="66" t="s">
        <v>0</v>
      </c>
      <c r="M169" s="66" t="s">
        <v>0</v>
      </c>
      <c r="N169" s="66" t="s">
        <v>21</v>
      </c>
      <c r="O169" s="66" t="s">
        <v>0</v>
      </c>
      <c r="P169" s="66" t="s">
        <v>0</v>
      </c>
      <c r="Q169" s="66" t="s">
        <v>0</v>
      </c>
      <c r="R169" s="65" t="s">
        <v>20</v>
      </c>
      <c r="S169" s="64" t="s">
        <v>19</v>
      </c>
      <c r="T169" s="63"/>
      <c r="U169" s="198" t="s">
        <v>18</v>
      </c>
      <c r="V169" s="199"/>
      <c r="W169" s="200"/>
      <c r="X169" s="9"/>
      <c r="Z169"/>
      <c r="AA169"/>
      <c r="AB169"/>
    </row>
    <row r="170" spans="1:45" ht="12" customHeight="1" thickBot="1" x14ac:dyDescent="0.25">
      <c r="B170" s="58"/>
      <c r="C170" s="62"/>
      <c r="D170" s="62"/>
      <c r="E170" s="62"/>
      <c r="F170" s="61" t="s">
        <v>0</v>
      </c>
      <c r="G170" s="57"/>
      <c r="H170" s="57"/>
      <c r="I170" s="60"/>
      <c r="J170" s="59"/>
      <c r="K170" s="58"/>
      <c r="L170" s="56"/>
      <c r="M170" s="56"/>
      <c r="N170" s="56"/>
      <c r="O170" s="56"/>
      <c r="P170" s="57"/>
      <c r="Q170" s="56"/>
      <c r="R170" s="55"/>
      <c r="S170" s="54"/>
      <c r="U170" s="53" t="s">
        <v>17</v>
      </c>
      <c r="V170" s="52" t="s">
        <v>16</v>
      </c>
      <c r="W170" s="51" t="s">
        <v>15</v>
      </c>
      <c r="X170" s="9"/>
    </row>
    <row r="171" spans="1:45" ht="12" customHeight="1" thickBot="1" x14ac:dyDescent="0.25">
      <c r="B171" s="164">
        <v>1</v>
      </c>
      <c r="C171" s="46">
        <v>1</v>
      </c>
      <c r="D171" s="46">
        <v>0</v>
      </c>
      <c r="E171" s="46">
        <v>1025</v>
      </c>
      <c r="F171" s="45" t="s">
        <v>14</v>
      </c>
      <c r="G171" s="44" t="s">
        <v>2</v>
      </c>
      <c r="H171" s="43">
        <v>369</v>
      </c>
      <c r="I171" s="42">
        <v>0</v>
      </c>
      <c r="J171" s="18"/>
      <c r="K171" s="41" t="s">
        <v>0</v>
      </c>
      <c r="L171" s="40" t="s">
        <v>0</v>
      </c>
      <c r="M171" s="40" t="s">
        <v>0</v>
      </c>
      <c r="N171" s="40" t="s">
        <v>0</v>
      </c>
      <c r="O171" s="40" t="s">
        <v>0</v>
      </c>
      <c r="P171" s="39" t="s">
        <v>0</v>
      </c>
      <c r="Q171" s="38" t="s">
        <v>0</v>
      </c>
      <c r="R171" s="37">
        <v>0</v>
      </c>
      <c r="S171" s="163" t="s">
        <v>4</v>
      </c>
      <c r="U171" s="50" t="s">
        <v>0</v>
      </c>
      <c r="V171" s="48">
        <v>0</v>
      </c>
      <c r="W171" s="47" t="s">
        <v>0</v>
      </c>
      <c r="X171" s="9"/>
      <c r="Z171" s="201" t="str">
        <f t="shared" ref="Z171:Z173" si="132">IFERROR(IF(AND(U171&lt;&gt;"",V171&gt;=0),_xlfn.RANK.EQ(K171,$K$18:$K$188,0),""),"")</f>
        <v/>
      </c>
      <c r="AA171" s="201" t="str">
        <f t="shared" ref="AA171" si="133">IF(Z171&lt;&gt;"",_xlfn.RANK.EQ(Z171,$Z$18:$Z$188,1),"")</f>
        <v/>
      </c>
      <c r="AB171" s="202" t="str">
        <f t="shared" ref="AB171" si="134">AA171</f>
        <v/>
      </c>
    </row>
    <row r="172" spans="1:45" ht="12" customHeight="1" thickBot="1" x14ac:dyDescent="0.25">
      <c r="B172" s="165"/>
      <c r="C172" s="36">
        <v>1</v>
      </c>
      <c r="D172" s="36">
        <v>0</v>
      </c>
      <c r="E172" s="36">
        <v>931</v>
      </c>
      <c r="F172" s="35" t="s">
        <v>13</v>
      </c>
      <c r="G172" s="34" t="s">
        <v>2</v>
      </c>
      <c r="H172" s="33">
        <v>47</v>
      </c>
      <c r="I172" s="32">
        <v>2.5</v>
      </c>
      <c r="J172" s="18"/>
      <c r="K172" s="31" t="s">
        <v>0</v>
      </c>
      <c r="L172" s="30" t="s">
        <v>0</v>
      </c>
      <c r="M172" s="30" t="s">
        <v>0</v>
      </c>
      <c r="N172" s="30" t="s">
        <v>0</v>
      </c>
      <c r="O172" s="30" t="s">
        <v>0</v>
      </c>
      <c r="P172" s="29" t="s">
        <v>0</v>
      </c>
      <c r="Q172" s="28" t="s">
        <v>0</v>
      </c>
      <c r="R172" s="27">
        <v>0</v>
      </c>
      <c r="S172" s="163"/>
      <c r="U172" s="12" t="s">
        <v>0</v>
      </c>
      <c r="V172" s="11">
        <v>0</v>
      </c>
      <c r="W172" s="10" t="s">
        <v>0</v>
      </c>
      <c r="X172" s="9"/>
      <c r="Z172" s="201"/>
      <c r="AA172" s="201"/>
      <c r="AB172" s="202" t="str">
        <f t="shared" ref="AB172:AB173" si="135">AB171</f>
        <v/>
      </c>
    </row>
    <row r="173" spans="1:45" ht="12" customHeight="1" thickBot="1" x14ac:dyDescent="0.25">
      <c r="B173" s="166"/>
      <c r="C173" s="23">
        <v>1</v>
      </c>
      <c r="D173" s="23">
        <v>0</v>
      </c>
      <c r="E173" s="23" t="s">
        <v>0</v>
      </c>
      <c r="F173" s="22"/>
      <c r="G173" s="21" t="s">
        <v>0</v>
      </c>
      <c r="H173" s="20" t="s">
        <v>0</v>
      </c>
      <c r="I173" s="19" t="s">
        <v>0</v>
      </c>
      <c r="J173" s="18"/>
      <c r="K173" s="17" t="s">
        <v>0</v>
      </c>
      <c r="L173" s="16" t="s">
        <v>0</v>
      </c>
      <c r="M173" s="16" t="s">
        <v>0</v>
      </c>
      <c r="N173" s="16" t="s">
        <v>0</v>
      </c>
      <c r="O173" s="16" t="s">
        <v>0</v>
      </c>
      <c r="P173" s="15" t="s">
        <v>0</v>
      </c>
      <c r="Q173" s="14" t="s">
        <v>0</v>
      </c>
      <c r="R173" s="13" t="s">
        <v>0</v>
      </c>
      <c r="S173" s="163"/>
      <c r="U173" s="49" t="s">
        <v>0</v>
      </c>
      <c r="V173" s="48" t="s">
        <v>0</v>
      </c>
      <c r="W173" s="47" t="s">
        <v>0</v>
      </c>
      <c r="X173" s="9"/>
      <c r="Z173" s="201"/>
      <c r="AA173" s="201"/>
      <c r="AB173" s="202" t="str">
        <f t="shared" si="135"/>
        <v/>
      </c>
    </row>
    <row r="174" spans="1:45" ht="12" customHeight="1" thickBot="1" x14ac:dyDescent="0.25">
      <c r="B174" s="164">
        <v>2</v>
      </c>
      <c r="C174" s="46">
        <v>2</v>
      </c>
      <c r="D174" s="46">
        <v>0</v>
      </c>
      <c r="E174" s="46">
        <v>964</v>
      </c>
      <c r="F174" s="45" t="s">
        <v>12</v>
      </c>
      <c r="G174" s="44" t="s">
        <v>2</v>
      </c>
      <c r="H174" s="43">
        <v>218</v>
      </c>
      <c r="I174" s="42">
        <v>0</v>
      </c>
      <c r="J174" s="18"/>
      <c r="K174" s="41" t="s">
        <v>0</v>
      </c>
      <c r="L174" s="40" t="s">
        <v>0</v>
      </c>
      <c r="M174" s="40" t="s">
        <v>0</v>
      </c>
      <c r="N174" s="40" t="s">
        <v>0</v>
      </c>
      <c r="O174" s="40" t="s">
        <v>0</v>
      </c>
      <c r="P174" s="39" t="s">
        <v>0</v>
      </c>
      <c r="Q174" s="38" t="s">
        <v>0</v>
      </c>
      <c r="R174" s="37">
        <v>0</v>
      </c>
      <c r="S174" s="163" t="s">
        <v>4</v>
      </c>
      <c r="U174" s="12" t="s">
        <v>0</v>
      </c>
      <c r="V174" s="11">
        <v>0</v>
      </c>
      <c r="W174" s="10" t="s">
        <v>0</v>
      </c>
      <c r="X174" s="9"/>
      <c r="Z174" s="201" t="str">
        <f t="shared" ref="Z174:Z188" si="136">IFERROR(IF(AND(U174&lt;&gt;"",V174&gt;=0),_xlfn.RANK.EQ(K174,$K$18:$K$188,0),""),"")</f>
        <v/>
      </c>
      <c r="AA174" s="201" t="str">
        <f t="shared" ref="AA174:AA186" si="137">IF(Z174&lt;&gt;"",_xlfn.RANK.EQ(Z174,$Z$18:$Z$188,1),"")</f>
        <v/>
      </c>
      <c r="AB174" s="202" t="str">
        <f t="shared" ref="AB174:AB186" si="138">AA174</f>
        <v/>
      </c>
    </row>
    <row r="175" spans="1:45" ht="12" customHeight="1" thickBot="1" x14ac:dyDescent="0.25">
      <c r="B175" s="165"/>
      <c r="C175" s="36">
        <v>2</v>
      </c>
      <c r="D175" s="36">
        <v>0</v>
      </c>
      <c r="E175" s="36">
        <v>903</v>
      </c>
      <c r="F175" s="35" t="s">
        <v>11</v>
      </c>
      <c r="G175" s="34" t="s">
        <v>2</v>
      </c>
      <c r="H175" s="33">
        <v>258</v>
      </c>
      <c r="I175" s="32">
        <v>0</v>
      </c>
      <c r="J175" s="18"/>
      <c r="K175" s="31" t="s">
        <v>0</v>
      </c>
      <c r="L175" s="30" t="s">
        <v>0</v>
      </c>
      <c r="M175" s="30" t="s">
        <v>0</v>
      </c>
      <c r="N175" s="30" t="s">
        <v>0</v>
      </c>
      <c r="O175" s="30" t="s">
        <v>0</v>
      </c>
      <c r="P175" s="29" t="s">
        <v>0</v>
      </c>
      <c r="Q175" s="28" t="s">
        <v>0</v>
      </c>
      <c r="R175" s="27">
        <v>0</v>
      </c>
      <c r="S175" s="163"/>
      <c r="U175" s="49" t="s">
        <v>0</v>
      </c>
      <c r="V175" s="48">
        <v>0</v>
      </c>
      <c r="W175" s="47" t="s">
        <v>0</v>
      </c>
      <c r="X175" s="9"/>
      <c r="Z175" s="201"/>
      <c r="AA175" s="201"/>
      <c r="AB175" s="202" t="str">
        <f t="shared" ref="AB175:AB188" si="139">AB174</f>
        <v/>
      </c>
    </row>
    <row r="176" spans="1:45" ht="12" customHeight="1" thickBot="1" x14ac:dyDescent="0.25">
      <c r="B176" s="166"/>
      <c r="C176" s="23">
        <v>2</v>
      </c>
      <c r="D176" s="23">
        <v>0</v>
      </c>
      <c r="E176" s="23" t="s">
        <v>0</v>
      </c>
      <c r="F176" s="22"/>
      <c r="G176" s="21" t="s">
        <v>0</v>
      </c>
      <c r="H176" s="20" t="s">
        <v>0</v>
      </c>
      <c r="I176" s="19" t="s">
        <v>0</v>
      </c>
      <c r="J176" s="18"/>
      <c r="K176" s="17" t="s">
        <v>0</v>
      </c>
      <c r="L176" s="16" t="s">
        <v>0</v>
      </c>
      <c r="M176" s="16" t="s">
        <v>0</v>
      </c>
      <c r="N176" s="16" t="s">
        <v>0</v>
      </c>
      <c r="O176" s="16" t="s">
        <v>0</v>
      </c>
      <c r="P176" s="15" t="s">
        <v>0</v>
      </c>
      <c r="Q176" s="14" t="s">
        <v>0</v>
      </c>
      <c r="R176" s="13" t="s">
        <v>0</v>
      </c>
      <c r="S176" s="163"/>
      <c r="U176" s="12" t="s">
        <v>0</v>
      </c>
      <c r="V176" s="11" t="s">
        <v>0</v>
      </c>
      <c r="W176" s="10" t="s">
        <v>0</v>
      </c>
      <c r="X176" s="9"/>
      <c r="Z176" s="201"/>
      <c r="AA176" s="201"/>
      <c r="AB176" s="202" t="str">
        <f t="shared" si="139"/>
        <v/>
      </c>
    </row>
    <row r="177" spans="1:45" ht="12" customHeight="1" thickBot="1" x14ac:dyDescent="0.25">
      <c r="B177" s="164">
        <v>3</v>
      </c>
      <c r="C177" s="46">
        <v>3</v>
      </c>
      <c r="D177" s="46">
        <v>0</v>
      </c>
      <c r="E177" s="46">
        <v>239</v>
      </c>
      <c r="F177" s="45" t="s">
        <v>10</v>
      </c>
      <c r="G177" s="44" t="s">
        <v>2</v>
      </c>
      <c r="H177" s="43">
        <v>107</v>
      </c>
      <c r="I177" s="42">
        <v>0.5</v>
      </c>
      <c r="J177" s="18"/>
      <c r="K177" s="41" t="s">
        <v>0</v>
      </c>
      <c r="L177" s="40" t="s">
        <v>0</v>
      </c>
      <c r="M177" s="40" t="s">
        <v>0</v>
      </c>
      <c r="N177" s="40" t="s">
        <v>0</v>
      </c>
      <c r="O177" s="40" t="s">
        <v>0</v>
      </c>
      <c r="P177" s="39" t="s">
        <v>0</v>
      </c>
      <c r="Q177" s="38" t="s">
        <v>0</v>
      </c>
      <c r="R177" s="37">
        <v>0</v>
      </c>
      <c r="S177" s="163" t="s">
        <v>4</v>
      </c>
      <c r="U177" s="49" t="s">
        <v>0</v>
      </c>
      <c r="V177" s="48">
        <v>0</v>
      </c>
      <c r="W177" s="47" t="s">
        <v>0</v>
      </c>
      <c r="X177" s="9"/>
      <c r="Z177" s="201" t="str">
        <f t="shared" ref="Z177:Z188" si="140">IFERROR(IF(AND(U177&lt;&gt;"",V177&gt;=0),_xlfn.RANK.EQ(K177,$K$18:$K$188,0),""),"")</f>
        <v/>
      </c>
      <c r="AA177" s="201" t="str">
        <f t="shared" si="137"/>
        <v/>
      </c>
      <c r="AB177" s="202" t="str">
        <f t="shared" si="138"/>
        <v/>
      </c>
    </row>
    <row r="178" spans="1:45" ht="12" customHeight="1" thickBot="1" x14ac:dyDescent="0.25">
      <c r="B178" s="165"/>
      <c r="C178" s="36">
        <v>3</v>
      </c>
      <c r="D178" s="36">
        <v>0</v>
      </c>
      <c r="E178" s="36">
        <v>958</v>
      </c>
      <c r="F178" s="35" t="s">
        <v>9</v>
      </c>
      <c r="G178" s="34" t="s">
        <v>2</v>
      </c>
      <c r="H178" s="33">
        <v>305</v>
      </c>
      <c r="I178" s="32">
        <v>0</v>
      </c>
      <c r="J178" s="18"/>
      <c r="K178" s="31" t="s">
        <v>0</v>
      </c>
      <c r="L178" s="30" t="s">
        <v>0</v>
      </c>
      <c r="M178" s="30" t="s">
        <v>0</v>
      </c>
      <c r="N178" s="30" t="s">
        <v>0</v>
      </c>
      <c r="O178" s="30" t="s">
        <v>0</v>
      </c>
      <c r="P178" s="29" t="s">
        <v>0</v>
      </c>
      <c r="Q178" s="28" t="s">
        <v>0</v>
      </c>
      <c r="R178" s="27">
        <v>0</v>
      </c>
      <c r="S178" s="163"/>
      <c r="U178" s="12" t="s">
        <v>0</v>
      </c>
      <c r="V178" s="11">
        <v>0</v>
      </c>
      <c r="W178" s="10" t="s">
        <v>0</v>
      </c>
      <c r="X178" s="9"/>
      <c r="Z178" s="201"/>
      <c r="AA178" s="201"/>
      <c r="AB178" s="202" t="str">
        <f t="shared" ref="AB178:AB188" si="141">AB177</f>
        <v/>
      </c>
    </row>
    <row r="179" spans="1:45" s="2" customFormat="1" ht="12" customHeight="1" thickBot="1" x14ac:dyDescent="0.25">
      <c r="A179" s="1"/>
      <c r="B179" s="166"/>
      <c r="C179" s="23">
        <v>3</v>
      </c>
      <c r="D179" s="23">
        <v>0</v>
      </c>
      <c r="E179" s="23" t="s">
        <v>0</v>
      </c>
      <c r="F179" s="22"/>
      <c r="G179" s="21" t="s">
        <v>0</v>
      </c>
      <c r="H179" s="20" t="s">
        <v>0</v>
      </c>
      <c r="I179" s="19" t="s">
        <v>0</v>
      </c>
      <c r="J179" s="18"/>
      <c r="K179" s="17" t="s">
        <v>0</v>
      </c>
      <c r="L179" s="16" t="s">
        <v>0</v>
      </c>
      <c r="M179" s="16" t="s">
        <v>0</v>
      </c>
      <c r="N179" s="16" t="s">
        <v>0</v>
      </c>
      <c r="O179" s="16" t="s">
        <v>0</v>
      </c>
      <c r="P179" s="15" t="s">
        <v>0</v>
      </c>
      <c r="Q179" s="14" t="s">
        <v>0</v>
      </c>
      <c r="R179" s="13" t="s">
        <v>0</v>
      </c>
      <c r="S179" s="163"/>
      <c r="T179" s="1"/>
      <c r="U179" s="49" t="s">
        <v>0</v>
      </c>
      <c r="V179" s="48" t="s">
        <v>0</v>
      </c>
      <c r="W179" s="47" t="s">
        <v>0</v>
      </c>
      <c r="X179" s="9"/>
      <c r="Z179" s="201"/>
      <c r="AA179" s="201"/>
      <c r="AB179" s="202" t="str">
        <f t="shared" si="141"/>
        <v/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s="2" customFormat="1" ht="12" customHeight="1" thickBot="1" x14ac:dyDescent="0.25">
      <c r="A180" s="1"/>
      <c r="B180" s="164">
        <v>4</v>
      </c>
      <c r="C180" s="46">
        <v>4</v>
      </c>
      <c r="D180" s="46">
        <v>7</v>
      </c>
      <c r="E180" s="46">
        <v>700</v>
      </c>
      <c r="F180" s="45" t="s">
        <v>8</v>
      </c>
      <c r="G180" s="44" t="s">
        <v>2</v>
      </c>
      <c r="H180" s="43">
        <v>260</v>
      </c>
      <c r="I180" s="42">
        <v>0</v>
      </c>
      <c r="J180" s="18"/>
      <c r="K180" s="41">
        <v>8.25</v>
      </c>
      <c r="L180" s="40" t="s">
        <v>0</v>
      </c>
      <c r="M180" s="40" t="s">
        <v>0</v>
      </c>
      <c r="N180" s="40">
        <v>1</v>
      </c>
      <c r="O180" s="40" t="s">
        <v>0</v>
      </c>
      <c r="P180" s="39" t="s">
        <v>0</v>
      </c>
      <c r="Q180" s="38" t="s">
        <v>0</v>
      </c>
      <c r="R180" s="37">
        <v>9.25</v>
      </c>
      <c r="S180" s="163" t="s">
        <v>4</v>
      </c>
      <c r="T180" s="1"/>
      <c r="U180" s="12" t="s">
        <v>8</v>
      </c>
      <c r="V180" s="11">
        <v>9.25</v>
      </c>
      <c r="W180" s="10" t="s">
        <v>0</v>
      </c>
      <c r="X180" s="9"/>
      <c r="Z180" s="201">
        <f t="shared" ref="Z180:Z188" si="142">IFERROR(IF(AND(U180&lt;&gt;"",V180&gt;=0),_xlfn.RANK.EQ(K180,$K$18:$K$188,0),""),"")</f>
        <v>57</v>
      </c>
      <c r="AA180" s="201">
        <f t="shared" si="137"/>
        <v>29</v>
      </c>
      <c r="AB180" s="202">
        <f t="shared" si="138"/>
        <v>29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s="2" customFormat="1" ht="12" customHeight="1" thickBot="1" x14ac:dyDescent="0.25">
      <c r="A181" s="1"/>
      <c r="B181" s="165"/>
      <c r="C181" s="36">
        <v>4</v>
      </c>
      <c r="D181" s="36">
        <v>7</v>
      </c>
      <c r="E181" s="36">
        <v>165</v>
      </c>
      <c r="F181" s="35" t="s">
        <v>7</v>
      </c>
      <c r="G181" s="34" t="s">
        <v>2</v>
      </c>
      <c r="H181" s="33">
        <v>130</v>
      </c>
      <c r="I181" s="32">
        <v>0.5</v>
      </c>
      <c r="J181" s="18"/>
      <c r="K181" s="31">
        <v>8.25</v>
      </c>
      <c r="L181" s="30" t="s">
        <v>0</v>
      </c>
      <c r="M181" s="30" t="s">
        <v>0</v>
      </c>
      <c r="N181" s="30">
        <v>1</v>
      </c>
      <c r="O181" s="30" t="s">
        <v>0</v>
      </c>
      <c r="P181" s="29" t="s">
        <v>0</v>
      </c>
      <c r="Q181" s="28" t="s">
        <v>0</v>
      </c>
      <c r="R181" s="27">
        <v>9.25</v>
      </c>
      <c r="S181" s="163"/>
      <c r="T181" s="1"/>
      <c r="U181" s="49" t="s">
        <v>7</v>
      </c>
      <c r="V181" s="48">
        <v>9.25</v>
      </c>
      <c r="W181" s="47" t="s">
        <v>0</v>
      </c>
      <c r="X181" s="9"/>
      <c r="Z181" s="201"/>
      <c r="AA181" s="201"/>
      <c r="AB181" s="202">
        <f t="shared" ref="AB181:AB188" si="143">AB180</f>
        <v>29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s="2" customFormat="1" ht="12" customHeight="1" thickBot="1" x14ac:dyDescent="0.25">
      <c r="A182" s="1"/>
      <c r="B182" s="166"/>
      <c r="C182" s="23">
        <v>4</v>
      </c>
      <c r="D182" s="23">
        <v>7</v>
      </c>
      <c r="E182" s="23" t="s">
        <v>0</v>
      </c>
      <c r="F182" s="22"/>
      <c r="G182" s="21" t="s">
        <v>0</v>
      </c>
      <c r="H182" s="20" t="s">
        <v>0</v>
      </c>
      <c r="I182" s="19" t="s">
        <v>0</v>
      </c>
      <c r="J182" s="18"/>
      <c r="K182" s="17" t="s">
        <v>0</v>
      </c>
      <c r="L182" s="16" t="s">
        <v>0</v>
      </c>
      <c r="M182" s="16" t="s">
        <v>0</v>
      </c>
      <c r="N182" s="16" t="s">
        <v>0</v>
      </c>
      <c r="O182" s="16" t="s">
        <v>0</v>
      </c>
      <c r="P182" s="15" t="s">
        <v>0</v>
      </c>
      <c r="Q182" s="14" t="s">
        <v>0</v>
      </c>
      <c r="R182" s="13" t="s">
        <v>0</v>
      </c>
      <c r="S182" s="163"/>
      <c r="T182" s="1"/>
      <c r="U182" s="12" t="s">
        <v>0</v>
      </c>
      <c r="V182" s="11" t="s">
        <v>0</v>
      </c>
      <c r="W182" s="10" t="s">
        <v>0</v>
      </c>
      <c r="X182" s="9"/>
      <c r="Z182" s="201"/>
      <c r="AA182" s="201"/>
      <c r="AB182" s="202">
        <f t="shared" si="143"/>
        <v>29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s="2" customFormat="1" ht="12" customHeight="1" thickBot="1" x14ac:dyDescent="0.25">
      <c r="A183" s="1"/>
      <c r="B183" s="164">
        <v>5</v>
      </c>
      <c r="C183" s="46">
        <v>5</v>
      </c>
      <c r="D183" s="46">
        <v>9</v>
      </c>
      <c r="E183" s="46">
        <v>46</v>
      </c>
      <c r="F183" s="45" t="s">
        <v>6</v>
      </c>
      <c r="G183" s="44" t="s">
        <v>2</v>
      </c>
      <c r="H183" s="43">
        <v>64</v>
      </c>
      <c r="I183" s="42">
        <v>1</v>
      </c>
      <c r="J183" s="18"/>
      <c r="K183" s="41">
        <v>7.65</v>
      </c>
      <c r="L183" s="40" t="s">
        <v>0</v>
      </c>
      <c r="M183" s="40" t="s">
        <v>0</v>
      </c>
      <c r="N183" s="40">
        <v>0</v>
      </c>
      <c r="O183" s="40" t="s">
        <v>0</v>
      </c>
      <c r="P183" s="39" t="s">
        <v>0</v>
      </c>
      <c r="Q183" s="38" t="s">
        <v>0</v>
      </c>
      <c r="R183" s="37">
        <v>7.65</v>
      </c>
      <c r="S183" s="163" t="s">
        <v>4</v>
      </c>
      <c r="T183" s="1"/>
      <c r="U183" s="49" t="s">
        <v>6</v>
      </c>
      <c r="V183" s="48">
        <v>7.65</v>
      </c>
      <c r="W183" s="47" t="s">
        <v>0</v>
      </c>
      <c r="X183" s="9"/>
      <c r="Z183" s="201">
        <f t="shared" ref="Z183:Z188" si="144">IFERROR(IF(AND(U183&lt;&gt;"",V183&gt;=0),_xlfn.RANK.EQ(K183,$K$18:$K$188,0),""),"")</f>
        <v>61</v>
      </c>
      <c r="AA183" s="201">
        <f t="shared" si="137"/>
        <v>31</v>
      </c>
      <c r="AB183" s="202">
        <f t="shared" si="138"/>
        <v>31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s="2" customFormat="1" ht="12" customHeight="1" thickBot="1" x14ac:dyDescent="0.25">
      <c r="A184" s="1"/>
      <c r="B184" s="165"/>
      <c r="C184" s="36">
        <v>5</v>
      </c>
      <c r="D184" s="36">
        <v>9</v>
      </c>
      <c r="E184" s="36">
        <v>205</v>
      </c>
      <c r="F184" s="35" t="s">
        <v>5</v>
      </c>
      <c r="G184" s="34" t="s">
        <v>2</v>
      </c>
      <c r="H184" s="33">
        <v>277</v>
      </c>
      <c r="I184" s="32">
        <v>0</v>
      </c>
      <c r="J184" s="18"/>
      <c r="K184" s="31">
        <v>7.65</v>
      </c>
      <c r="L184" s="30" t="s">
        <v>0</v>
      </c>
      <c r="M184" s="30" t="s">
        <v>0</v>
      </c>
      <c r="N184" s="30">
        <v>0</v>
      </c>
      <c r="O184" s="30" t="s">
        <v>0</v>
      </c>
      <c r="P184" s="29" t="s">
        <v>0</v>
      </c>
      <c r="Q184" s="28" t="s">
        <v>0</v>
      </c>
      <c r="R184" s="27">
        <v>7.65</v>
      </c>
      <c r="S184" s="163"/>
      <c r="T184" s="1"/>
      <c r="U184" s="12" t="s">
        <v>5</v>
      </c>
      <c r="V184" s="11">
        <v>7.65</v>
      </c>
      <c r="W184" s="10" t="s">
        <v>0</v>
      </c>
      <c r="X184" s="9"/>
      <c r="Z184" s="201"/>
      <c r="AA184" s="201"/>
      <c r="AB184" s="202">
        <f t="shared" ref="AB184:AB188" si="145">AB183</f>
        <v>31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s="2" customFormat="1" ht="12" customHeight="1" thickBot="1" x14ac:dyDescent="0.25">
      <c r="A185" s="1"/>
      <c r="B185" s="166"/>
      <c r="C185" s="23">
        <v>5</v>
      </c>
      <c r="D185" s="23">
        <v>9</v>
      </c>
      <c r="E185" s="23" t="s">
        <v>0</v>
      </c>
      <c r="F185" s="22"/>
      <c r="G185" s="21" t="s">
        <v>0</v>
      </c>
      <c r="H185" s="20" t="s">
        <v>0</v>
      </c>
      <c r="I185" s="19" t="s">
        <v>0</v>
      </c>
      <c r="J185" s="18"/>
      <c r="K185" s="17" t="s">
        <v>0</v>
      </c>
      <c r="L185" s="16" t="s">
        <v>0</v>
      </c>
      <c r="M185" s="16" t="s">
        <v>0</v>
      </c>
      <c r="N185" s="16" t="s">
        <v>0</v>
      </c>
      <c r="O185" s="16" t="s">
        <v>0</v>
      </c>
      <c r="P185" s="15" t="s">
        <v>0</v>
      </c>
      <c r="Q185" s="14" t="s">
        <v>0</v>
      </c>
      <c r="R185" s="13" t="s">
        <v>0</v>
      </c>
      <c r="S185" s="163"/>
      <c r="T185" s="1"/>
      <c r="U185" s="49" t="s">
        <v>0</v>
      </c>
      <c r="V185" s="48" t="s">
        <v>0</v>
      </c>
      <c r="W185" s="47" t="s">
        <v>0</v>
      </c>
      <c r="X185" s="9"/>
      <c r="Z185" s="201"/>
      <c r="AA185" s="201"/>
      <c r="AB185" s="202">
        <f t="shared" si="145"/>
        <v>31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s="2" customFormat="1" ht="12" customHeight="1" thickBot="1" x14ac:dyDescent="0.25">
      <c r="A186" s="1"/>
      <c r="B186" s="164">
        <v>6</v>
      </c>
      <c r="C186" s="46">
        <v>6</v>
      </c>
      <c r="D186" s="46">
        <v>11</v>
      </c>
      <c r="E186" s="46">
        <v>1028</v>
      </c>
      <c r="F186" s="45" t="s">
        <v>3</v>
      </c>
      <c r="G186" s="44" t="s">
        <v>2</v>
      </c>
      <c r="H186" s="43">
        <v>233</v>
      </c>
      <c r="I186" s="42">
        <v>0</v>
      </c>
      <c r="J186" s="18"/>
      <c r="K186" s="41">
        <v>7.2</v>
      </c>
      <c r="L186" s="40" t="s">
        <v>0</v>
      </c>
      <c r="M186" s="40" t="s">
        <v>0</v>
      </c>
      <c r="N186" s="40">
        <v>0</v>
      </c>
      <c r="O186" s="40" t="s">
        <v>0</v>
      </c>
      <c r="P186" s="39" t="s">
        <v>0</v>
      </c>
      <c r="Q186" s="38" t="s">
        <v>0</v>
      </c>
      <c r="R186" s="37">
        <v>7.2</v>
      </c>
      <c r="S186" s="163" t="s">
        <v>4</v>
      </c>
      <c r="T186" s="1"/>
      <c r="U186" s="12" t="s">
        <v>3</v>
      </c>
      <c r="V186" s="11">
        <v>7.2</v>
      </c>
      <c r="W186" s="10" t="s">
        <v>0</v>
      </c>
      <c r="X186" s="9"/>
      <c r="Z186" s="201">
        <f t="shared" ref="Z186:Z188" si="146">IFERROR(IF(AND(U186&lt;&gt;"",V186&gt;=0),_xlfn.RANK.EQ(K186,$K$18:$K$188,0),""),"")</f>
        <v>65</v>
      </c>
      <c r="AA186" s="201">
        <f t="shared" si="137"/>
        <v>33</v>
      </c>
      <c r="AB186" s="202">
        <f t="shared" si="138"/>
        <v>33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s="2" customFormat="1" ht="12" customHeight="1" thickBot="1" x14ac:dyDescent="0.25">
      <c r="A187" s="1"/>
      <c r="B187" s="165"/>
      <c r="C187" s="36">
        <v>6</v>
      </c>
      <c r="D187" s="36">
        <v>11</v>
      </c>
      <c r="E187" s="36">
        <v>1043</v>
      </c>
      <c r="F187" s="35" t="s">
        <v>1</v>
      </c>
      <c r="G187" s="34" t="s">
        <v>2</v>
      </c>
      <c r="H187" s="33" t="s">
        <v>0</v>
      </c>
      <c r="I187" s="32" t="s">
        <v>0</v>
      </c>
      <c r="J187" s="18"/>
      <c r="K187" s="31">
        <v>7.2</v>
      </c>
      <c r="L187" s="30" t="s">
        <v>0</v>
      </c>
      <c r="M187" s="30" t="s">
        <v>0</v>
      </c>
      <c r="N187" s="30">
        <v>0</v>
      </c>
      <c r="O187" s="30" t="s">
        <v>0</v>
      </c>
      <c r="P187" s="29" t="s">
        <v>0</v>
      </c>
      <c r="Q187" s="28" t="s">
        <v>0</v>
      </c>
      <c r="R187" s="27">
        <v>7.2</v>
      </c>
      <c r="S187" s="163"/>
      <c r="T187" s="1"/>
      <c r="U187" s="26" t="s">
        <v>1</v>
      </c>
      <c r="V187" s="25">
        <v>7.2</v>
      </c>
      <c r="W187" s="24" t="s">
        <v>0</v>
      </c>
      <c r="X187" s="9"/>
      <c r="Z187" s="201"/>
      <c r="AA187" s="201"/>
      <c r="AB187" s="202">
        <f t="shared" ref="AB187:AB188" si="147">AB186</f>
        <v>33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s="2" customFormat="1" ht="12" customHeight="1" thickBot="1" x14ac:dyDescent="0.25">
      <c r="A188" s="1"/>
      <c r="B188" s="166"/>
      <c r="C188" s="23">
        <v>6</v>
      </c>
      <c r="D188" s="23">
        <v>11</v>
      </c>
      <c r="E188" s="23" t="s">
        <v>0</v>
      </c>
      <c r="F188" s="22"/>
      <c r="G188" s="21" t="s">
        <v>0</v>
      </c>
      <c r="H188" s="20" t="s">
        <v>0</v>
      </c>
      <c r="I188" s="19" t="s">
        <v>0</v>
      </c>
      <c r="J188" s="18"/>
      <c r="K188" s="17" t="s">
        <v>0</v>
      </c>
      <c r="L188" s="16" t="s">
        <v>0</v>
      </c>
      <c r="M188" s="16" t="s">
        <v>0</v>
      </c>
      <c r="N188" s="16" t="s">
        <v>0</v>
      </c>
      <c r="O188" s="16" t="s">
        <v>0</v>
      </c>
      <c r="P188" s="15" t="s">
        <v>0</v>
      </c>
      <c r="Q188" s="14" t="s">
        <v>0</v>
      </c>
      <c r="R188" s="13" t="s">
        <v>0</v>
      </c>
      <c r="S188" s="163"/>
      <c r="T188" s="1"/>
      <c r="U188" s="12" t="s">
        <v>0</v>
      </c>
      <c r="V188" s="11" t="s">
        <v>0</v>
      </c>
      <c r="W188" s="10" t="s">
        <v>0</v>
      </c>
      <c r="X188" s="9"/>
      <c r="Z188" s="201"/>
      <c r="AA188" s="201"/>
      <c r="AB188" s="202">
        <f t="shared" si="147"/>
        <v>33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2" customHeight="1" x14ac:dyDescent="0.2">
      <c r="C189" s="8"/>
      <c r="D189" s="8"/>
      <c r="E189" s="8"/>
      <c r="F189" s="7" t="s">
        <v>0</v>
      </c>
      <c r="R189" s="1"/>
      <c r="S189" s="4"/>
      <c r="W189" s="6"/>
      <c r="X189" s="6"/>
      <c r="Y189" s="5"/>
    </row>
  </sheetData>
  <sheetProtection formatCells="0" selectLockedCells="1"/>
  <mergeCells count="237">
    <mergeCell ref="Z177:Z179"/>
    <mergeCell ref="AA177:AA179"/>
    <mergeCell ref="Z180:Z182"/>
    <mergeCell ref="AA180:AA182"/>
    <mergeCell ref="Z183:Z185"/>
    <mergeCell ref="AA183:AA185"/>
    <mergeCell ref="Z186:Z188"/>
    <mergeCell ref="AA186:AA188"/>
    <mergeCell ref="Z161:Z163"/>
    <mergeCell ref="AA161:AA163"/>
    <mergeCell ref="Z164:Z166"/>
    <mergeCell ref="AA164:AA166"/>
    <mergeCell ref="Z171:Z173"/>
    <mergeCell ref="AA171:AA173"/>
    <mergeCell ref="Z174:Z176"/>
    <mergeCell ref="AA174:AA176"/>
    <mergeCell ref="Z142:Z144"/>
    <mergeCell ref="AA142:AA144"/>
    <mergeCell ref="Z145:Z147"/>
    <mergeCell ref="AA145:AA147"/>
    <mergeCell ref="Z152:Z154"/>
    <mergeCell ref="AA152:AA154"/>
    <mergeCell ref="Z155:Z157"/>
    <mergeCell ref="AA155:AA157"/>
    <mergeCell ref="Z158:Z160"/>
    <mergeCell ref="AA158:AA160"/>
    <mergeCell ref="Z123:Z125"/>
    <mergeCell ref="AA123:AA125"/>
    <mergeCell ref="Z130:Z132"/>
    <mergeCell ref="AA130:AA132"/>
    <mergeCell ref="Z133:Z135"/>
    <mergeCell ref="AA133:AA135"/>
    <mergeCell ref="Z136:Z138"/>
    <mergeCell ref="AA136:AA138"/>
    <mergeCell ref="Z139:Z141"/>
    <mergeCell ref="AA139:AA141"/>
    <mergeCell ref="Z108:Z110"/>
    <mergeCell ref="AA108:AA110"/>
    <mergeCell ref="Z111:Z113"/>
    <mergeCell ref="AA111:AA113"/>
    <mergeCell ref="Z114:Z116"/>
    <mergeCell ref="AA114:AA116"/>
    <mergeCell ref="Z117:Z119"/>
    <mergeCell ref="AA117:AA119"/>
    <mergeCell ref="Z120:Z122"/>
    <mergeCell ref="AA120:AA122"/>
    <mergeCell ref="Z89:Z91"/>
    <mergeCell ref="AA89:AA91"/>
    <mergeCell ref="Z92:Z94"/>
    <mergeCell ref="AA92:AA94"/>
    <mergeCell ref="Z95:Z97"/>
    <mergeCell ref="AA95:AA97"/>
    <mergeCell ref="Z102:Z104"/>
    <mergeCell ref="AA102:AA104"/>
    <mergeCell ref="Z105:Z107"/>
    <mergeCell ref="AA105:AA107"/>
    <mergeCell ref="Z70:Z72"/>
    <mergeCell ref="AA70:AA72"/>
    <mergeCell ref="Z77:Z79"/>
    <mergeCell ref="AA77:AA79"/>
    <mergeCell ref="Z80:Z82"/>
    <mergeCell ref="AA80:AA82"/>
    <mergeCell ref="Z83:Z85"/>
    <mergeCell ref="AA83:AA85"/>
    <mergeCell ref="Z86:Z88"/>
    <mergeCell ref="AA86:AA88"/>
    <mergeCell ref="Z55:Z57"/>
    <mergeCell ref="AA55:AA57"/>
    <mergeCell ref="Z58:Z60"/>
    <mergeCell ref="AA58:AA60"/>
    <mergeCell ref="Z61:Z63"/>
    <mergeCell ref="AA61:AA63"/>
    <mergeCell ref="Z64:Z66"/>
    <mergeCell ref="AA64:AA66"/>
    <mergeCell ref="Z67:Z69"/>
    <mergeCell ref="AA67:AA69"/>
    <mergeCell ref="Z33:Z35"/>
    <mergeCell ref="AA33:AA35"/>
    <mergeCell ref="Z36:Z38"/>
    <mergeCell ref="AA36:AA38"/>
    <mergeCell ref="Z39:Z41"/>
    <mergeCell ref="AA39:AA41"/>
    <mergeCell ref="Z42:Z44"/>
    <mergeCell ref="AA42:AA44"/>
    <mergeCell ref="Z52:Z54"/>
    <mergeCell ref="AA52:AA54"/>
    <mergeCell ref="Z18:Z20"/>
    <mergeCell ref="AA18:AA20"/>
    <mergeCell ref="Z21:Z23"/>
    <mergeCell ref="AA21:AA23"/>
    <mergeCell ref="Z24:Z26"/>
    <mergeCell ref="AA24:AA26"/>
    <mergeCell ref="Z27:Z29"/>
    <mergeCell ref="AA27:AA29"/>
    <mergeCell ref="Z30:Z32"/>
    <mergeCell ref="AA30:AA32"/>
    <mergeCell ref="B183:B185"/>
    <mergeCell ref="S183:S185"/>
    <mergeCell ref="B186:B188"/>
    <mergeCell ref="S186:S188"/>
    <mergeCell ref="B174:B176"/>
    <mergeCell ref="S174:S176"/>
    <mergeCell ref="B177:B179"/>
    <mergeCell ref="S177:S179"/>
    <mergeCell ref="B180:B182"/>
    <mergeCell ref="S180:S182"/>
    <mergeCell ref="B155:B157"/>
    <mergeCell ref="S155:S157"/>
    <mergeCell ref="B158:B160"/>
    <mergeCell ref="S158:S160"/>
    <mergeCell ref="B161:B163"/>
    <mergeCell ref="S161:S163"/>
    <mergeCell ref="U168:W168"/>
    <mergeCell ref="U169:W169"/>
    <mergeCell ref="B171:B173"/>
    <mergeCell ref="S171:S173"/>
    <mergeCell ref="B164:B166"/>
    <mergeCell ref="S164:S166"/>
    <mergeCell ref="B136:B138"/>
    <mergeCell ref="S136:S138"/>
    <mergeCell ref="B139:B141"/>
    <mergeCell ref="S139:S141"/>
    <mergeCell ref="U149:W149"/>
    <mergeCell ref="U150:W150"/>
    <mergeCell ref="B152:B154"/>
    <mergeCell ref="S152:S154"/>
    <mergeCell ref="B142:B144"/>
    <mergeCell ref="S142:S144"/>
    <mergeCell ref="B145:B147"/>
    <mergeCell ref="S145:S147"/>
    <mergeCell ref="B120:B122"/>
    <mergeCell ref="S120:S122"/>
    <mergeCell ref="U127:W127"/>
    <mergeCell ref="U128:W128"/>
    <mergeCell ref="B130:B132"/>
    <mergeCell ref="S130:S132"/>
    <mergeCell ref="B123:B125"/>
    <mergeCell ref="S123:S125"/>
    <mergeCell ref="B133:B135"/>
    <mergeCell ref="S133:S135"/>
    <mergeCell ref="B105:B107"/>
    <mergeCell ref="S105:S107"/>
    <mergeCell ref="B108:B110"/>
    <mergeCell ref="S108:S110"/>
    <mergeCell ref="B111:B113"/>
    <mergeCell ref="S111:S113"/>
    <mergeCell ref="B114:B116"/>
    <mergeCell ref="S114:S116"/>
    <mergeCell ref="B117:B119"/>
    <mergeCell ref="S117:S119"/>
    <mergeCell ref="B80:B82"/>
    <mergeCell ref="S80:S82"/>
    <mergeCell ref="B83:B85"/>
    <mergeCell ref="S83:S85"/>
    <mergeCell ref="B86:B88"/>
    <mergeCell ref="S86:S88"/>
    <mergeCell ref="U99:W99"/>
    <mergeCell ref="U100:W100"/>
    <mergeCell ref="B102:B104"/>
    <mergeCell ref="S102:S104"/>
    <mergeCell ref="B89:B91"/>
    <mergeCell ref="S89:S91"/>
    <mergeCell ref="B92:B94"/>
    <mergeCell ref="S92:S94"/>
    <mergeCell ref="B95:B97"/>
    <mergeCell ref="S95:S97"/>
    <mergeCell ref="B61:B63"/>
    <mergeCell ref="S61:S63"/>
    <mergeCell ref="U74:W74"/>
    <mergeCell ref="U75:W75"/>
    <mergeCell ref="B77:B79"/>
    <mergeCell ref="S77:S79"/>
    <mergeCell ref="B64:B66"/>
    <mergeCell ref="S64:S66"/>
    <mergeCell ref="B67:B69"/>
    <mergeCell ref="S67:S69"/>
    <mergeCell ref="B70:B72"/>
    <mergeCell ref="S70:S72"/>
    <mergeCell ref="B52:B54"/>
    <mergeCell ref="S52:S54"/>
    <mergeCell ref="I47:I50"/>
    <mergeCell ref="K47:K50"/>
    <mergeCell ref="L47:L50"/>
    <mergeCell ref="B55:B57"/>
    <mergeCell ref="S55:S57"/>
    <mergeCell ref="B58:B60"/>
    <mergeCell ref="S58:S60"/>
    <mergeCell ref="U46:W46"/>
    <mergeCell ref="B47:B50"/>
    <mergeCell ref="E47:E50"/>
    <mergeCell ref="F47:F50"/>
    <mergeCell ref="G47:G50"/>
    <mergeCell ref="H47:H50"/>
    <mergeCell ref="P47:P50"/>
    <mergeCell ref="Q47:Q50"/>
    <mergeCell ref="R47:R50"/>
    <mergeCell ref="S47:S50"/>
    <mergeCell ref="U47:W50"/>
    <mergeCell ref="B33:B35"/>
    <mergeCell ref="S33:S35"/>
    <mergeCell ref="B36:B38"/>
    <mergeCell ref="S36:S38"/>
    <mergeCell ref="B39:B41"/>
    <mergeCell ref="S39:S41"/>
    <mergeCell ref="B42:B44"/>
    <mergeCell ref="S42:S44"/>
    <mergeCell ref="M47:M50"/>
    <mergeCell ref="N47:N50"/>
    <mergeCell ref="O47:O50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U15:W15"/>
    <mergeCell ref="J7:S7"/>
    <mergeCell ref="J8:O8"/>
    <mergeCell ref="P8:S8"/>
    <mergeCell ref="J9:O9"/>
    <mergeCell ref="P9:S9"/>
    <mergeCell ref="U16:W16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</mergeCells>
  <conditionalFormatting sqref="S18:S44">
    <cfRule type="cellIs" dxfId="9" priority="9" operator="equal">
      <formula>"yes"</formula>
    </cfRule>
  </conditionalFormatting>
  <conditionalFormatting sqref="S52:S72">
    <cfRule type="cellIs" dxfId="8" priority="8" operator="equal">
      <formula>"yes"</formula>
    </cfRule>
  </conditionalFormatting>
  <conditionalFormatting sqref="S77:S97">
    <cfRule type="cellIs" dxfId="7" priority="7" operator="equal">
      <formula>"yes"</formula>
    </cfRule>
  </conditionalFormatting>
  <conditionalFormatting sqref="S102:S125">
    <cfRule type="cellIs" dxfId="6" priority="6" operator="equal">
      <formula>"yes"</formula>
    </cfRule>
  </conditionalFormatting>
  <conditionalFormatting sqref="S130:S147">
    <cfRule type="cellIs" dxfId="5" priority="5" operator="equal">
      <formula>"yes"</formula>
    </cfRule>
  </conditionalFormatting>
  <conditionalFormatting sqref="S152:S166">
    <cfRule type="cellIs" dxfId="4" priority="4" operator="equal">
      <formula>"yes"</formula>
    </cfRule>
  </conditionalFormatting>
  <conditionalFormatting sqref="S171:S188">
    <cfRule type="cellIs" dxfId="3" priority="3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U18:W44 U52:W72 U77:W97 U102:W125 U130:W147 U152:W166 U171:W188">
    <cfRule type="expression" dxfId="0" priority="1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Pairs; Challenger</dc:subject>
  <dc:creator>Kolja</dc:creator>
  <cp:keywords>Czech Republic; Prague</cp:keywords>
  <cp:lastModifiedBy>Kolja</cp:lastModifiedBy>
  <dcterms:created xsi:type="dcterms:W3CDTF">2018-04-07T12:16:16Z</dcterms:created>
  <dcterms:modified xsi:type="dcterms:W3CDTF">2018-04-08T16:43:50Z</dcterms:modified>
  <cp:category>Frisbeer</cp:category>
</cp:coreProperties>
</file>