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2_ncr:500000_{C7449DE9-8F4D-4FFF-868E-8B14301FEE2B}" xr6:coauthVersionLast="31" xr6:coauthVersionMax="31" xr10:uidLastSave="{00000000-0000-0000-0000-000000000000}"/>
  <bookViews>
    <workbookView xWindow="0" yWindow="0" windowWidth="28800" windowHeight="12375" xr2:uid="{AFD59635-5275-4CD1-B83E-A7BF70CBB6CA}"/>
  </bookViews>
  <sheets>
    <sheet name="AA06" sheetId="1" r:id="rId1"/>
  </sheets>
  <definedNames>
    <definedName name="_FilterDatabase" localSheetId="0" hidden="1">'AA06'!#REF!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1" i="1" l="1"/>
  <c r="AB62" i="1" s="1"/>
  <c r="AB63" i="1" s="1"/>
  <c r="AB59" i="1"/>
  <c r="AB60" i="1" s="1"/>
  <c r="AB58" i="1"/>
  <c r="AB55" i="1"/>
  <c r="AB56" i="1" s="1"/>
  <c r="AB57" i="1" s="1"/>
  <c r="AB52" i="1"/>
  <c r="AB53" i="1" s="1"/>
  <c r="AB54" i="1" s="1"/>
  <c r="AB49" i="1"/>
  <c r="AB50" i="1" s="1"/>
  <c r="AB51" i="1" s="1"/>
  <c r="AB46" i="1"/>
  <c r="AB47" i="1" s="1"/>
  <c r="AB48" i="1" s="1"/>
  <c r="AB43" i="1"/>
  <c r="AB44" i="1" s="1"/>
  <c r="AB45" i="1" s="1"/>
  <c r="AB21" i="1"/>
  <c r="AB22" i="1"/>
  <c r="AB23" i="1" s="1"/>
  <c r="AB24" i="1"/>
  <c r="AB25" i="1" s="1"/>
  <c r="AB26" i="1" s="1"/>
  <c r="AB27" i="1"/>
  <c r="AB28" i="1" s="1"/>
  <c r="AB29" i="1" s="1"/>
  <c r="AB30" i="1"/>
  <c r="AB31" i="1" s="1"/>
  <c r="AB32" i="1" s="1"/>
  <c r="AB33" i="1"/>
  <c r="AB34" i="1"/>
  <c r="AB35" i="1" s="1"/>
  <c r="AB20" i="1"/>
  <c r="AB19" i="1"/>
  <c r="AB18" i="1"/>
  <c r="Z46" i="1" l="1"/>
  <c r="AA46" i="1"/>
  <c r="Z49" i="1"/>
  <c r="AA49" i="1"/>
  <c r="Z52" i="1"/>
  <c r="AA52" i="1" s="1"/>
  <c r="Z55" i="1"/>
  <c r="AA55" i="1"/>
  <c r="Z58" i="1"/>
  <c r="AA58" i="1"/>
  <c r="Z61" i="1"/>
  <c r="AA61" i="1" s="1"/>
  <c r="Z43" i="1"/>
  <c r="AA43" i="1" s="1"/>
  <c r="Z33" i="1"/>
  <c r="Z30" i="1"/>
  <c r="Z68" i="1"/>
  <c r="AA68" i="1" s="1"/>
  <c r="Z65" i="1"/>
  <c r="AA65" i="1" s="1"/>
  <c r="AA40" i="1"/>
  <c r="Z40" i="1"/>
  <c r="Z37" i="1"/>
  <c r="AA37" i="1" s="1"/>
  <c r="Z36" i="1"/>
  <c r="Z27" i="1"/>
  <c r="Z24" i="1"/>
  <c r="Z21" i="1"/>
  <c r="Z18" i="1"/>
  <c r="AA27" i="1" l="1"/>
  <c r="AA33" i="1"/>
  <c r="AA30" i="1"/>
  <c r="AA18" i="1"/>
  <c r="AA24" i="1"/>
  <c r="AA21" i="1"/>
</calcChain>
</file>

<file path=xl/sharedStrings.xml><?xml version="1.0" encoding="utf-8"?>
<sst xmlns="http://schemas.openxmlformats.org/spreadsheetml/2006/main" count="533" uniqueCount="56">
  <si>
    <t/>
  </si>
  <si>
    <t>Trout, Mark</t>
  </si>
  <si>
    <t>m</t>
  </si>
  <si>
    <t>Dalmasso, Elena</t>
  </si>
  <si>
    <t>no</t>
  </si>
  <si>
    <t>f</t>
  </si>
  <si>
    <t>Zimovcak, Lukas</t>
  </si>
  <si>
    <t>Matuskova, Dominika</t>
  </si>
  <si>
    <t>Benin, Ayal</t>
  </si>
  <si>
    <t>Bendek, Bar</t>
  </si>
  <si>
    <t>Künzel, Toby</t>
  </si>
  <si>
    <t>Rickers, Sophie</t>
  </si>
  <si>
    <t>Young, Ryan</t>
  </si>
  <si>
    <t>Korver, Juliana</t>
  </si>
  <si>
    <t>Major, Balu</t>
  </si>
  <si>
    <t>Powell, Char</t>
  </si>
  <si>
    <t>Cesari, Manuel</t>
  </si>
  <si>
    <t>Simon, Ilka</t>
  </si>
  <si>
    <t>Women</t>
  </si>
  <si>
    <t>Open</t>
  </si>
  <si>
    <t>Name</t>
  </si>
  <si>
    <t>Semis Bonus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</si>
  <si>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</si>
  <si>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</si>
  <si>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</si>
  <si>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</si>
  <si>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</si>
  <si>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</si>
  <si>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</si>
  <si>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</si>
  <si>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</si>
  <si>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</si>
  <si>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Pool A</t>
  </si>
  <si>
    <t>Semifinal</t>
  </si>
  <si>
    <t>Mixed Pairs</t>
  </si>
  <si>
    <t>Finals Bonus</t>
  </si>
  <si>
    <t>Final</t>
  </si>
  <si>
    <t>Expires from List:</t>
  </si>
  <si>
    <t>Appears on List:</t>
  </si>
  <si>
    <t>Challengers, after Pro-Open Pairs</t>
  </si>
  <si>
    <t>Other Divisions:</t>
  </si>
  <si>
    <t>Women Pairs</t>
  </si>
  <si>
    <t>Women Divisions:</t>
  </si>
  <si>
    <t>Open Co-op</t>
  </si>
  <si>
    <t>Open Pairs</t>
  </si>
  <si>
    <t>Open Divisions:</t>
  </si>
  <si>
    <t>Category:</t>
  </si>
  <si>
    <t>No. Of Players:</t>
  </si>
  <si>
    <t>Prague, Czech Republic</t>
  </si>
  <si>
    <t>Place:</t>
  </si>
  <si>
    <t>09.03.-11.03.18</t>
  </si>
  <si>
    <t>Date:</t>
  </si>
  <si>
    <t>AA03</t>
  </si>
  <si>
    <t>Eventcode:</t>
  </si>
  <si>
    <t>2018 Frisbeer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</si>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</sst>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2" borderId="1" xfId="0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5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5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26" xfId="0" applyFont="1" applyFill="1" applyBorder="1" applyProtection="1">
      <protection hidden="1"/>
    </xf>
    <xf numFmtId="0" fontId="6" fillId="0" borderId="27" xfId="0" applyFont="1" applyBorder="1" applyProtection="1">
      <protection hidden="1"/>
    </xf>
    <xf numFmtId="0" fontId="6" fillId="0" borderId="28" xfId="0" applyFont="1" applyBorder="1" applyProtection="1">
      <protection hidden="1"/>
    </xf>
    <xf numFmtId="0" fontId="6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2" xfId="0" applyFont="1" applyFill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2" fillId="2" borderId="44" xfId="0" applyFont="1" applyFill="1" applyBorder="1" applyAlignment="1" applyProtection="1">
      <alignment vertical="center"/>
      <protection hidden="1"/>
    </xf>
    <xf numFmtId="0" fontId="2" fillId="2" borderId="48" xfId="0" applyFont="1" applyFill="1" applyBorder="1" applyAlignment="1" applyProtection="1">
      <alignment horizontal="left" vertical="center"/>
      <protection hidden="1"/>
    </xf>
    <xf numFmtId="0" fontId="2" fillId="2" borderId="49" xfId="0" applyFont="1" applyFill="1" applyBorder="1" applyAlignment="1" applyProtection="1">
      <alignment horizontal="left" vertical="center"/>
      <protection hidden="1"/>
    </xf>
    <xf numFmtId="0" fontId="8" fillId="2" borderId="49" xfId="0" applyFont="1" applyFill="1" applyBorder="1" applyAlignment="1" applyProtection="1">
      <alignment horizontal="center" vertical="center"/>
      <protection hidden="1"/>
    </xf>
    <xf numFmtId="0" fontId="8" fillId="4" borderId="49" xfId="0" applyFont="1" applyFill="1" applyBorder="1" applyAlignment="1" applyProtection="1">
      <alignment horizontal="left" vertical="center"/>
      <protection locked="0"/>
    </xf>
    <xf numFmtId="0" fontId="8" fillId="4" borderId="49" xfId="0" applyFont="1" applyFill="1" applyBorder="1" applyAlignment="1" applyProtection="1">
      <alignment horizontal="left" vertical="center"/>
      <protection hidden="1"/>
    </xf>
    <xf numFmtId="0" fontId="8" fillId="4" borderId="49" xfId="0" applyFont="1" applyFill="1" applyBorder="1" applyAlignment="1" applyProtection="1">
      <alignment horizontal="center" vertical="center"/>
      <protection locked="0"/>
    </xf>
    <xf numFmtId="0" fontId="8" fillId="4" borderId="49" xfId="0" quotePrefix="1" applyFont="1" applyFill="1" applyBorder="1" applyAlignment="1" applyProtection="1">
      <alignment horizontal="left" vertical="center"/>
      <protection hidden="1"/>
    </xf>
    <xf numFmtId="0" fontId="8" fillId="0" borderId="49" xfId="0" applyFont="1" applyFill="1" applyBorder="1" applyAlignment="1" applyProtection="1">
      <alignment vertical="center"/>
      <protection locked="0"/>
    </xf>
    <xf numFmtId="0" fontId="8" fillId="4" borderId="50" xfId="0" applyFont="1" applyFill="1" applyBorder="1" applyAlignment="1" applyProtection="1">
      <alignment vertical="center"/>
      <protection locked="0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6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6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6" fillId="0" borderId="11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wrapText="1"/>
      <protection hidden="1"/>
    </xf>
    <xf numFmtId="0" fontId="6" fillId="0" borderId="51" xfId="0" applyFont="1" applyFill="1" applyBorder="1" applyAlignment="1" applyProtection="1">
      <alignment horizontal="center" vertical="center" textRotation="90" wrapText="1"/>
      <protection hidden="1"/>
    </xf>
    <xf numFmtId="0" fontId="6" fillId="0" borderId="51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8" fillId="4" borderId="5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14" fontId="2" fillId="0" borderId="0" xfId="0" applyNumberFormat="1" applyFont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6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1" fontId="2" fillId="0" borderId="0" xfId="0" applyNumberFormat="1" applyFont="1" applyAlignment="1" applyProtection="1">
      <protection hidden="1"/>
    </xf>
    <xf numFmtId="1" fontId="2" fillId="0" borderId="0" xfId="0" applyNumberFormat="1" applyFont="1" applyBorder="1" applyAlignment="1" applyProtection="1">
      <protection hidden="1"/>
    </xf>
    <xf numFmtId="1" fontId="2" fillId="0" borderId="58" xfId="0" applyNumberFormat="1" applyFont="1" applyBorder="1" applyAlignment="1" applyProtection="1">
      <protection hidden="1"/>
    </xf>
    <xf numFmtId="1" fontId="2" fillId="0" borderId="63" xfId="0" applyNumberFormat="1" applyFont="1" applyBorder="1" applyAlignment="1" applyProtection="1">
      <alignment horizontal="center"/>
      <protection hidden="1"/>
    </xf>
    <xf numFmtId="1" fontId="2" fillId="0" borderId="64" xfId="0" applyNumberFormat="1" applyFont="1" applyBorder="1" applyAlignment="1" applyProtection="1">
      <alignment horizontal="center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6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0" fillId="2" borderId="47" xfId="0" applyFill="1" applyBorder="1" applyAlignment="1" applyProtection="1">
      <alignment vertical="center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6" fillId="0" borderId="35" xfId="0" applyFont="1" applyFill="1" applyBorder="1" applyAlignment="1" applyProtection="1">
      <alignment horizontal="center" vertical="center" textRotation="90" wrapText="1"/>
      <protection hidden="1"/>
    </xf>
    <xf numFmtId="0" fontId="6" fillId="0" borderId="33" xfId="0" applyFont="1" applyFill="1" applyBorder="1" applyAlignment="1" applyProtection="1">
      <alignment horizontal="center" vertical="center" textRotation="90" wrapText="1"/>
      <protection hidden="1"/>
    </xf>
    <xf numFmtId="0" fontId="6" fillId="0" borderId="41" xfId="0" applyFont="1" applyFill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7" fillId="0" borderId="30" xfId="0" applyFont="1" applyFill="1" applyBorder="1" applyAlignment="1" applyProtection="1">
      <alignment horizontal="center" vertical="center" textRotation="90" wrapText="1"/>
      <protection hidden="1"/>
    </xf>
    <xf numFmtId="0" fontId="7" fillId="0" borderId="43" xfId="0" applyFont="1" applyFill="1" applyBorder="1" applyAlignment="1" applyProtection="1">
      <alignment horizontal="center" vertical="center" textRotation="90" wrapText="1"/>
      <protection hidden="1"/>
    </xf>
    <xf numFmtId="0" fontId="7" fillId="0" borderId="39" xfId="0" applyFont="1" applyFill="1" applyBorder="1" applyAlignment="1" applyProtection="1">
      <alignment horizontal="center" vertical="center" textRotation="90" wrapText="1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1CE4-AA98-4FED-A689-7A068760E2CC}">
  <sheetPr codeName="Tabelle28">
    <tabColor theme="9" tint="-0.249977111117893"/>
  </sheetPr>
  <dimension ref="A1:AI131"/>
  <sheetViews>
    <sheetView showGridLines="0" tabSelected="1" topLeftCell="A10" zoomScale="85" zoomScaleNormal="85" workbookViewId="0">
      <pane xSplit="1" topLeftCell="B1" activePane="topRight" state="frozen"/>
      <selection activeCell="B30" sqref="B30"/>
      <selection pane="topRight" activeCell="AB40" sqref="AB4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2.7109375" style="1" customWidth="1"/>
    <col min="25" max="25" width="11.5703125" style="2"/>
    <col min="26" max="16384" width="11.5703125" style="1"/>
  </cols>
  <sheetData>
    <row r="1" spans="1:26" ht="12" thickBot="1" x14ac:dyDescent="0.25"/>
    <row r="2" spans="1:26" ht="11.25" customHeight="1" x14ac:dyDescent="0.2">
      <c r="B2" s="116" t="s">
        <v>55</v>
      </c>
      <c r="C2" s="115"/>
      <c r="D2" s="115"/>
      <c r="E2" s="115"/>
      <c r="F2" s="115"/>
      <c r="G2" s="115"/>
      <c r="H2" s="115"/>
      <c r="I2" s="115"/>
      <c r="J2" s="126" t="s">
        <v>54</v>
      </c>
      <c r="K2" s="127"/>
      <c r="L2" s="127"/>
      <c r="M2" s="127"/>
      <c r="N2" s="127"/>
      <c r="O2" s="127"/>
      <c r="P2" s="127"/>
      <c r="Q2" s="127"/>
      <c r="R2" s="127"/>
      <c r="S2" s="128"/>
    </row>
    <row r="3" spans="1:26" ht="11.25" customHeight="1" x14ac:dyDescent="0.2">
      <c r="B3" s="111" t="s">
        <v>53</v>
      </c>
      <c r="C3" s="110"/>
      <c r="D3" s="110"/>
      <c r="E3" s="110"/>
      <c r="F3" s="110"/>
      <c r="G3" s="110"/>
      <c r="H3" s="110"/>
      <c r="I3" s="110"/>
      <c r="J3" s="129" t="s">
        <v>52</v>
      </c>
      <c r="K3" s="130"/>
      <c r="L3" s="130"/>
      <c r="M3" s="130"/>
      <c r="N3" s="130"/>
      <c r="O3" s="130"/>
      <c r="P3" s="130"/>
      <c r="Q3" s="130"/>
      <c r="R3" s="130"/>
      <c r="S3" s="131"/>
      <c r="U3" s="87"/>
      <c r="V3" s="114"/>
    </row>
    <row r="4" spans="1:26" ht="10.5" customHeight="1" x14ac:dyDescent="0.2">
      <c r="B4" s="113" t="s">
        <v>51</v>
      </c>
      <c r="C4" s="112"/>
      <c r="D4" s="112"/>
      <c r="E4" s="112"/>
      <c r="F4" s="112"/>
      <c r="G4" s="112"/>
      <c r="H4" s="112"/>
      <c r="I4" s="112"/>
      <c r="J4" s="132" t="s">
        <v>50</v>
      </c>
      <c r="K4" s="133"/>
      <c r="L4" s="133"/>
      <c r="M4" s="133"/>
      <c r="N4" s="133"/>
      <c r="O4" s="133"/>
      <c r="P4" s="133"/>
      <c r="Q4" s="133"/>
      <c r="R4" s="133"/>
      <c r="S4" s="134"/>
    </row>
    <row r="5" spans="1:26" ht="10.5" customHeight="1" x14ac:dyDescent="0.2">
      <c r="B5" s="111" t="s">
        <v>49</v>
      </c>
      <c r="C5" s="110"/>
      <c r="D5" s="110"/>
      <c r="E5" s="110"/>
      <c r="F5" s="110"/>
      <c r="G5" s="110"/>
      <c r="H5" s="110"/>
      <c r="I5" s="110"/>
      <c r="J5" s="129" t="s">
        <v>48</v>
      </c>
      <c r="K5" s="130"/>
      <c r="L5" s="130"/>
      <c r="M5" s="130"/>
      <c r="N5" s="130"/>
      <c r="O5" s="130"/>
      <c r="P5" s="130"/>
      <c r="Q5" s="130"/>
      <c r="R5" s="130"/>
      <c r="S5" s="131"/>
    </row>
    <row r="6" spans="1:26" ht="10.5" customHeight="1" x14ac:dyDescent="0.2">
      <c r="B6" s="113" t="s">
        <v>47</v>
      </c>
      <c r="C6" s="112"/>
      <c r="D6" s="112"/>
      <c r="E6" s="112"/>
      <c r="F6" s="112"/>
      <c r="G6" s="112"/>
      <c r="H6" s="112"/>
      <c r="I6" s="112"/>
      <c r="J6" s="135">
        <v>14</v>
      </c>
      <c r="K6" s="136"/>
      <c r="L6" s="136"/>
      <c r="M6" s="136"/>
      <c r="N6" s="136"/>
      <c r="O6" s="136"/>
      <c r="P6" s="136"/>
      <c r="Q6" s="136"/>
      <c r="R6" s="136"/>
      <c r="S6" s="137"/>
    </row>
    <row r="7" spans="1:26" ht="10.5" customHeight="1" x14ac:dyDescent="0.2">
      <c r="B7" s="111" t="s">
        <v>46</v>
      </c>
      <c r="C7" s="110"/>
      <c r="D7" s="110"/>
      <c r="E7" s="110"/>
      <c r="F7" s="110"/>
      <c r="G7" s="110"/>
      <c r="H7" s="110"/>
      <c r="I7" s="110"/>
      <c r="J7" s="138">
        <v>1.2</v>
      </c>
      <c r="K7" s="139"/>
      <c r="L7" s="139"/>
      <c r="M7" s="139"/>
      <c r="N7" s="139"/>
      <c r="O7" s="139"/>
      <c r="P7" s="139"/>
      <c r="Q7" s="139"/>
      <c r="R7" s="139"/>
      <c r="S7" s="140"/>
    </row>
    <row r="8" spans="1:26" ht="10.5" customHeight="1" x14ac:dyDescent="0.2">
      <c r="B8" s="113" t="s">
        <v>45</v>
      </c>
      <c r="C8" s="112"/>
      <c r="D8" s="112"/>
      <c r="E8" s="112"/>
      <c r="F8" s="112"/>
      <c r="G8" s="112"/>
      <c r="H8" s="112"/>
      <c r="I8" s="112"/>
      <c r="J8" s="122" t="s">
        <v>44</v>
      </c>
      <c r="K8" s="123"/>
      <c r="L8" s="123"/>
      <c r="M8" s="123"/>
      <c r="N8" s="123"/>
      <c r="O8" s="123"/>
      <c r="P8" s="123" t="s">
        <v>43</v>
      </c>
      <c r="Q8" s="123"/>
      <c r="R8" s="123"/>
      <c r="S8" s="141"/>
    </row>
    <row r="9" spans="1:26" ht="11.1" customHeight="1" x14ac:dyDescent="0.2">
      <c r="B9" s="111" t="s">
        <v>42</v>
      </c>
      <c r="C9" s="110"/>
      <c r="D9" s="110"/>
      <c r="E9" s="110"/>
      <c r="F9" s="110"/>
      <c r="G9" s="110"/>
      <c r="H9" s="110"/>
      <c r="I9" s="110"/>
      <c r="J9" s="129" t="s">
        <v>41</v>
      </c>
      <c r="K9" s="130"/>
      <c r="L9" s="130"/>
      <c r="M9" s="130"/>
      <c r="N9" s="130"/>
      <c r="O9" s="130"/>
      <c r="P9" s="130" t="s">
        <v>34</v>
      </c>
      <c r="Q9" s="130"/>
      <c r="R9" s="130"/>
      <c r="S9" s="131"/>
    </row>
    <row r="10" spans="1:26" ht="11.25" customHeight="1" x14ac:dyDescent="0.2">
      <c r="B10" s="113" t="s">
        <v>40</v>
      </c>
      <c r="C10" s="112"/>
      <c r="D10" s="112"/>
      <c r="E10" s="112"/>
      <c r="F10" s="112"/>
      <c r="G10" s="112"/>
      <c r="H10" s="112"/>
      <c r="I10" s="112"/>
      <c r="J10" s="122"/>
      <c r="K10" s="123"/>
      <c r="L10" s="123"/>
      <c r="M10" s="123"/>
      <c r="N10" s="123"/>
      <c r="O10" s="123"/>
      <c r="P10" s="124" t="s">
        <v>39</v>
      </c>
      <c r="Q10" s="124"/>
      <c r="R10" s="124"/>
      <c r="S10" s="125"/>
    </row>
    <row r="11" spans="1:26" ht="11.1" customHeight="1" x14ac:dyDescent="0.2">
      <c r="B11" s="111" t="s">
        <v>38</v>
      </c>
      <c r="C11" s="110"/>
      <c r="D11" s="110"/>
      <c r="E11" s="110"/>
      <c r="F11" s="110"/>
      <c r="G11" s="110"/>
      <c r="H11" s="110"/>
      <c r="I11" s="110"/>
      <c r="J11" s="129">
        <v>1804</v>
      </c>
      <c r="K11" s="130"/>
      <c r="L11" s="130"/>
      <c r="M11" s="130"/>
      <c r="N11" s="130"/>
      <c r="O11" s="130"/>
      <c r="P11" s="130"/>
      <c r="Q11" s="130"/>
      <c r="R11" s="130"/>
      <c r="S11" s="131"/>
      <c r="W11" s="109"/>
    </row>
    <row r="12" spans="1:26" ht="12" customHeight="1" x14ac:dyDescent="0.2">
      <c r="B12" s="108" t="s">
        <v>37</v>
      </c>
      <c r="C12" s="107"/>
      <c r="D12" s="107"/>
      <c r="E12" s="107"/>
      <c r="F12" s="107"/>
      <c r="G12" s="107"/>
      <c r="H12" s="107"/>
      <c r="I12" s="107"/>
      <c r="J12" s="122">
        <v>2004</v>
      </c>
      <c r="K12" s="123"/>
      <c r="L12" s="123"/>
      <c r="M12" s="123"/>
      <c r="N12" s="123"/>
      <c r="O12" s="123"/>
      <c r="P12" s="123"/>
      <c r="Q12" s="123"/>
      <c r="R12" s="123"/>
      <c r="S12" s="141"/>
      <c r="U12" s="106"/>
    </row>
    <row r="13" spans="1:26" ht="12" customHeight="1" thickBot="1" x14ac:dyDescent="0.25">
      <c r="B13" s="142"/>
      <c r="C13" s="143"/>
      <c r="D13" s="143"/>
      <c r="E13" s="143"/>
      <c r="F13" s="143"/>
      <c r="G13" s="143"/>
      <c r="H13" s="143"/>
      <c r="I13" s="143"/>
      <c r="J13" s="144"/>
      <c r="K13" s="145"/>
      <c r="L13" s="145"/>
      <c r="M13" s="145"/>
      <c r="N13" s="145"/>
      <c r="O13" s="145"/>
      <c r="P13" s="145"/>
      <c r="Q13" s="145"/>
      <c r="R13" s="145"/>
      <c r="S13" s="146"/>
    </row>
    <row r="14" spans="1:26" ht="12" thickBot="1" x14ac:dyDescent="0.25">
      <c r="T14" s="105"/>
      <c r="U14" s="105"/>
      <c r="V14" s="105"/>
    </row>
    <row r="15" spans="1:26" s="55" customFormat="1" ht="12" customHeight="1" thickBot="1" x14ac:dyDescent="0.3">
      <c r="B15" s="104" t="s">
        <v>34</v>
      </c>
      <c r="C15" s="78"/>
      <c r="D15" s="78"/>
      <c r="E15" s="78"/>
      <c r="F15" s="81"/>
      <c r="G15" s="80" t="s">
        <v>36</v>
      </c>
      <c r="H15" s="79"/>
      <c r="I15" s="79"/>
      <c r="J15" s="77"/>
      <c r="K15" s="76"/>
      <c r="L15" s="76"/>
      <c r="M15" s="76"/>
      <c r="N15" s="76"/>
      <c r="O15" s="76"/>
      <c r="P15" s="76"/>
      <c r="Q15" s="76"/>
      <c r="R15" s="75"/>
      <c r="S15" s="75"/>
      <c r="U15" s="147"/>
      <c r="V15" s="148"/>
      <c r="W15" s="149"/>
      <c r="X15" s="74">
        <v>1</v>
      </c>
      <c r="Y15" s="103"/>
    </row>
    <row r="16" spans="1:26" ht="57" customHeight="1" thickBot="1" x14ac:dyDescent="0.25">
      <c r="A16" s="92"/>
      <c r="B16" s="102" t="s">
        <v>31</v>
      </c>
      <c r="C16" s="101"/>
      <c r="D16" s="100"/>
      <c r="E16" s="100" t="s">
        <v>30</v>
      </c>
      <c r="F16" s="99" t="s">
        <v>29</v>
      </c>
      <c r="G16" s="98" t="s">
        <v>28</v>
      </c>
      <c r="H16" s="98" t="s">
        <v>27</v>
      </c>
      <c r="I16" s="97" t="s">
        <v>26</v>
      </c>
      <c r="J16" s="65"/>
      <c r="K16" s="96" t="s">
        <v>25</v>
      </c>
      <c r="L16" s="95" t="s">
        <v>0</v>
      </c>
      <c r="M16" s="95" t="s">
        <v>0</v>
      </c>
      <c r="N16" s="95" t="s">
        <v>0</v>
      </c>
      <c r="O16" s="95" t="s">
        <v>0</v>
      </c>
      <c r="P16" s="95" t="s">
        <v>21</v>
      </c>
      <c r="Q16" s="95" t="s">
        <v>35</v>
      </c>
      <c r="R16" s="94" t="s">
        <v>24</v>
      </c>
      <c r="S16" s="93" t="s">
        <v>23</v>
      </c>
      <c r="U16" s="150" t="s">
        <v>22</v>
      </c>
      <c r="V16" s="151"/>
      <c r="W16" s="152"/>
      <c r="X16" s="17"/>
      <c r="Z16" s="1" t="s">
        <v>27</v>
      </c>
    </row>
    <row r="17" spans="1:28" s="2" customFormat="1" ht="11.1" customHeight="1" thickBot="1" x14ac:dyDescent="0.25">
      <c r="A17" s="92"/>
      <c r="B17" s="70"/>
      <c r="C17" s="91"/>
      <c r="D17" s="91"/>
      <c r="E17" s="91"/>
      <c r="F17" s="68" t="s">
        <v>0</v>
      </c>
      <c r="G17" s="67"/>
      <c r="H17" s="67"/>
      <c r="I17" s="66"/>
      <c r="J17" s="65"/>
      <c r="K17" s="64"/>
      <c r="L17" s="62"/>
      <c r="M17" s="62"/>
      <c r="N17" s="62"/>
      <c r="O17" s="62"/>
      <c r="P17" s="63"/>
      <c r="Q17" s="62"/>
      <c r="R17" s="61"/>
      <c r="S17" s="60"/>
      <c r="T17" s="1"/>
      <c r="U17" s="59" t="s">
        <v>20</v>
      </c>
      <c r="V17" s="58" t="s">
        <v>19</v>
      </c>
      <c r="W17" s="57" t="s">
        <v>18</v>
      </c>
      <c r="X17" s="17"/>
    </row>
    <row r="18" spans="1:28" s="2" customFormat="1" ht="11.1" customHeight="1" thickBot="1" x14ac:dyDescent="0.25">
      <c r="A18" s="1"/>
      <c r="B18" s="153">
        <v>1</v>
      </c>
      <c r="C18" s="54">
        <v>1</v>
      </c>
      <c r="D18" s="54">
        <v>1</v>
      </c>
      <c r="E18" s="54">
        <v>674</v>
      </c>
      <c r="F18" s="53" t="s">
        <v>17</v>
      </c>
      <c r="G18" s="52" t="s">
        <v>5</v>
      </c>
      <c r="H18" s="51">
        <v>38</v>
      </c>
      <c r="I18" s="50">
        <v>2.5</v>
      </c>
      <c r="J18" s="26"/>
      <c r="K18" s="49">
        <v>150</v>
      </c>
      <c r="L18" s="48" t="s">
        <v>0</v>
      </c>
      <c r="M18" s="48" t="s">
        <v>0</v>
      </c>
      <c r="N18" s="48" t="s">
        <v>0</v>
      </c>
      <c r="O18" s="48" t="s">
        <v>0</v>
      </c>
      <c r="P18" s="47">
        <v>0.5</v>
      </c>
      <c r="Q18" s="46">
        <v>15.5</v>
      </c>
      <c r="R18" s="45">
        <v>166</v>
      </c>
      <c r="S18" s="156" t="s">
        <v>4</v>
      </c>
      <c r="T18" s="1"/>
      <c r="U18" s="56" t="s">
        <v>17</v>
      </c>
      <c r="V18" s="19">
        <v>16</v>
      </c>
      <c r="W18" s="18">
        <v>150</v>
      </c>
      <c r="X18" s="17"/>
      <c r="Z18" s="120">
        <f>IFERROR(IF(AND(U18&lt;&gt;"",V18&gt;=0),_xlfn.RANK.EQ(K18,$K$18:$K$70,0),""),"")</f>
        <v>1</v>
      </c>
      <c r="AA18" s="120">
        <f>IF(Z18&lt;&gt;"",_xlfn.RANK.EQ(Z18,$Z$18:$Z$70,1),"")</f>
        <v>1</v>
      </c>
      <c r="AB18" s="2">
        <f>AA18</f>
        <v>1</v>
      </c>
    </row>
    <row r="19" spans="1:28" s="2" customFormat="1" ht="11.1" customHeight="1" thickBot="1" x14ac:dyDescent="0.25">
      <c r="A19" s="1"/>
      <c r="B19" s="154"/>
      <c r="C19" s="44">
        <v>1</v>
      </c>
      <c r="D19" s="44">
        <v>1</v>
      </c>
      <c r="E19" s="44">
        <v>118</v>
      </c>
      <c r="F19" s="43" t="s">
        <v>16</v>
      </c>
      <c r="G19" s="42" t="s">
        <v>2</v>
      </c>
      <c r="H19" s="41">
        <v>19</v>
      </c>
      <c r="I19" s="40">
        <v>5</v>
      </c>
      <c r="J19" s="26"/>
      <c r="K19" s="39">
        <v>150</v>
      </c>
      <c r="L19" s="38" t="s">
        <v>0</v>
      </c>
      <c r="M19" s="38" t="s">
        <v>0</v>
      </c>
      <c r="N19" s="38" t="s">
        <v>0</v>
      </c>
      <c r="O19" s="38" t="s">
        <v>0</v>
      </c>
      <c r="P19" s="37">
        <v>0.5</v>
      </c>
      <c r="Q19" s="36">
        <v>15.5</v>
      </c>
      <c r="R19" s="35">
        <v>166</v>
      </c>
      <c r="S19" s="156"/>
      <c r="T19" s="1"/>
      <c r="U19" s="89" t="s">
        <v>16</v>
      </c>
      <c r="V19" s="33">
        <v>16</v>
      </c>
      <c r="W19" s="32" t="s">
        <v>0</v>
      </c>
      <c r="X19" s="17"/>
      <c r="Z19" s="120"/>
      <c r="AA19" s="120"/>
      <c r="AB19" s="2">
        <f>AB18</f>
        <v>1</v>
      </c>
    </row>
    <row r="20" spans="1:28" s="2" customFormat="1" ht="11.1" customHeight="1" thickBot="1" x14ac:dyDescent="0.25">
      <c r="A20" s="1"/>
      <c r="B20" s="155"/>
      <c r="C20" s="31">
        <v>1</v>
      </c>
      <c r="D20" s="31">
        <v>1</v>
      </c>
      <c r="E20" s="31" t="s">
        <v>0</v>
      </c>
      <c r="F20" s="30"/>
      <c r="G20" s="29" t="s">
        <v>0</v>
      </c>
      <c r="H20" s="28" t="s">
        <v>0</v>
      </c>
      <c r="I20" s="27" t="s">
        <v>0</v>
      </c>
      <c r="J20" s="26"/>
      <c r="K20" s="25" t="s">
        <v>0</v>
      </c>
      <c r="L20" s="24" t="s">
        <v>0</v>
      </c>
      <c r="M20" s="24" t="s">
        <v>0</v>
      </c>
      <c r="N20" s="24" t="s">
        <v>0</v>
      </c>
      <c r="O20" s="24" t="s">
        <v>0</v>
      </c>
      <c r="P20" s="23" t="s">
        <v>0</v>
      </c>
      <c r="Q20" s="22" t="s">
        <v>0</v>
      </c>
      <c r="R20" s="21" t="s">
        <v>0</v>
      </c>
      <c r="S20" s="156"/>
      <c r="T20" s="1"/>
      <c r="U20" s="56" t="s">
        <v>0</v>
      </c>
      <c r="V20" s="19" t="s">
        <v>0</v>
      </c>
      <c r="W20" s="18" t="s">
        <v>0</v>
      </c>
      <c r="X20" s="17"/>
      <c r="Z20" s="120"/>
      <c r="AA20" s="120"/>
      <c r="AB20" s="2">
        <f>AB19</f>
        <v>1</v>
      </c>
    </row>
    <row r="21" spans="1:28" s="2" customFormat="1" ht="11.1" customHeight="1" thickBot="1" x14ac:dyDescent="0.25">
      <c r="A21" s="1"/>
      <c r="B21" s="153">
        <v>2</v>
      </c>
      <c r="C21" s="54">
        <v>2</v>
      </c>
      <c r="D21" s="54">
        <v>2</v>
      </c>
      <c r="E21" s="54">
        <v>381</v>
      </c>
      <c r="F21" s="53" t="s">
        <v>13</v>
      </c>
      <c r="G21" s="52" t="s">
        <v>5</v>
      </c>
      <c r="H21" s="51">
        <v>86</v>
      </c>
      <c r="I21" s="50">
        <v>1</v>
      </c>
      <c r="J21" s="26"/>
      <c r="K21" s="49">
        <v>120</v>
      </c>
      <c r="L21" s="48" t="s">
        <v>0</v>
      </c>
      <c r="M21" s="48" t="s">
        <v>0</v>
      </c>
      <c r="N21" s="48" t="s">
        <v>0</v>
      </c>
      <c r="O21" s="48" t="s">
        <v>0</v>
      </c>
      <c r="P21" s="47">
        <v>0.5</v>
      </c>
      <c r="Q21" s="46">
        <v>4.5</v>
      </c>
      <c r="R21" s="45">
        <v>125</v>
      </c>
      <c r="S21" s="156" t="s">
        <v>4</v>
      </c>
      <c r="T21" s="1"/>
      <c r="U21" s="89" t="s">
        <v>13</v>
      </c>
      <c r="V21" s="33">
        <v>5</v>
      </c>
      <c r="W21" s="32">
        <v>120</v>
      </c>
      <c r="X21" s="17"/>
      <c r="Z21" s="120">
        <f t="shared" ref="Z21:Z40" si="0">IFERROR(IF(AND(U21&lt;&gt;"",V21&gt;=0),_xlfn.RANK.EQ(K21,$K$18:$K$70,0),""),"")</f>
        <v>3</v>
      </c>
      <c r="AA21" s="120">
        <f t="shared" ref="AA21" si="1">IF(Z21&lt;&gt;"",_xlfn.RANK.EQ(Z21,$Z$18:$Z$70,1),"")</f>
        <v>2</v>
      </c>
      <c r="AB21" s="2">
        <f t="shared" ref="AB21" si="2">AA21</f>
        <v>2</v>
      </c>
    </row>
    <row r="22" spans="1:28" s="2" customFormat="1" ht="11.1" customHeight="1" thickBot="1" x14ac:dyDescent="0.25">
      <c r="A22" s="1"/>
      <c r="B22" s="154"/>
      <c r="C22" s="44">
        <v>2</v>
      </c>
      <c r="D22" s="44">
        <v>2</v>
      </c>
      <c r="E22" s="44">
        <v>832</v>
      </c>
      <c r="F22" s="43" t="s">
        <v>12</v>
      </c>
      <c r="G22" s="42" t="s">
        <v>2</v>
      </c>
      <c r="H22" s="41">
        <v>5</v>
      </c>
      <c r="I22" s="40">
        <v>10</v>
      </c>
      <c r="J22" s="26"/>
      <c r="K22" s="39">
        <v>120</v>
      </c>
      <c r="L22" s="38" t="s">
        <v>0</v>
      </c>
      <c r="M22" s="38" t="s">
        <v>0</v>
      </c>
      <c r="N22" s="38" t="s">
        <v>0</v>
      </c>
      <c r="O22" s="38" t="s">
        <v>0</v>
      </c>
      <c r="P22" s="37">
        <v>0.5</v>
      </c>
      <c r="Q22" s="36">
        <v>4.5</v>
      </c>
      <c r="R22" s="35">
        <v>125</v>
      </c>
      <c r="S22" s="156"/>
      <c r="T22" s="1"/>
      <c r="U22" s="56" t="s">
        <v>12</v>
      </c>
      <c r="V22" s="19">
        <v>5</v>
      </c>
      <c r="W22" s="18" t="s">
        <v>0</v>
      </c>
      <c r="X22" s="17"/>
      <c r="Z22" s="120"/>
      <c r="AA22" s="120"/>
      <c r="AB22" s="2">
        <f t="shared" ref="AB22:AB35" si="3">AB21</f>
        <v>2</v>
      </c>
    </row>
    <row r="23" spans="1:28" s="2" customFormat="1" ht="11.1" customHeight="1" thickBot="1" x14ac:dyDescent="0.25">
      <c r="A23" s="1"/>
      <c r="B23" s="155"/>
      <c r="C23" s="31">
        <v>2</v>
      </c>
      <c r="D23" s="31">
        <v>2</v>
      </c>
      <c r="E23" s="31" t="s">
        <v>0</v>
      </c>
      <c r="F23" s="30"/>
      <c r="G23" s="29" t="s">
        <v>0</v>
      </c>
      <c r="H23" s="28" t="s">
        <v>0</v>
      </c>
      <c r="I23" s="27" t="s">
        <v>0</v>
      </c>
      <c r="J23" s="26"/>
      <c r="K23" s="25" t="s">
        <v>0</v>
      </c>
      <c r="L23" s="24" t="s">
        <v>0</v>
      </c>
      <c r="M23" s="24" t="s">
        <v>0</v>
      </c>
      <c r="N23" s="24" t="s">
        <v>0</v>
      </c>
      <c r="O23" s="24" t="s">
        <v>0</v>
      </c>
      <c r="P23" s="23" t="s">
        <v>0</v>
      </c>
      <c r="Q23" s="22" t="s">
        <v>0</v>
      </c>
      <c r="R23" s="21" t="s">
        <v>0</v>
      </c>
      <c r="S23" s="156"/>
      <c r="T23" s="1"/>
      <c r="U23" s="89" t="s">
        <v>0</v>
      </c>
      <c r="V23" s="33" t="s">
        <v>0</v>
      </c>
      <c r="W23" s="32" t="s">
        <v>0</v>
      </c>
      <c r="X23" s="17"/>
      <c r="Z23" s="120"/>
      <c r="AA23" s="120"/>
      <c r="AB23" s="2">
        <f t="shared" si="3"/>
        <v>2</v>
      </c>
    </row>
    <row r="24" spans="1:28" s="2" customFormat="1" ht="11.1" customHeight="1" thickBot="1" x14ac:dyDescent="0.25">
      <c r="A24" s="1"/>
      <c r="B24" s="157">
        <v>3</v>
      </c>
      <c r="C24" s="54">
        <v>3</v>
      </c>
      <c r="D24" s="54">
        <v>3</v>
      </c>
      <c r="E24" s="54">
        <v>869</v>
      </c>
      <c r="F24" s="53" t="s">
        <v>11</v>
      </c>
      <c r="G24" s="52" t="s">
        <v>5</v>
      </c>
      <c r="H24" s="51">
        <v>118</v>
      </c>
      <c r="I24" s="50">
        <v>0.5</v>
      </c>
      <c r="J24" s="26"/>
      <c r="K24" s="49">
        <v>96</v>
      </c>
      <c r="L24" s="48" t="s">
        <v>0</v>
      </c>
      <c r="M24" s="48" t="s">
        <v>0</v>
      </c>
      <c r="N24" s="48" t="s">
        <v>0</v>
      </c>
      <c r="O24" s="48" t="s">
        <v>0</v>
      </c>
      <c r="P24" s="47">
        <v>0.5</v>
      </c>
      <c r="Q24" s="46">
        <v>1.5</v>
      </c>
      <c r="R24" s="45">
        <v>98</v>
      </c>
      <c r="S24" s="156" t="s">
        <v>4</v>
      </c>
      <c r="T24" s="1"/>
      <c r="U24" s="56" t="s">
        <v>11</v>
      </c>
      <c r="V24" s="19">
        <v>2</v>
      </c>
      <c r="W24" s="18">
        <v>96</v>
      </c>
      <c r="X24" s="17"/>
      <c r="Z24" s="120">
        <f t="shared" ref="Z24" si="4">IFERROR(IF(AND(U24&lt;&gt;"",V24&gt;=0),_xlfn.RANK.EQ(K24,$K$18:$K$70,0),""),"")</f>
        <v>5</v>
      </c>
      <c r="AA24" s="120">
        <f t="shared" ref="AA24" si="5">IF(Z24&lt;&gt;"",_xlfn.RANK.EQ(Z24,$Z$18:$Z$70,1),"")</f>
        <v>3</v>
      </c>
      <c r="AB24" s="2">
        <f t="shared" ref="AB24" si="6">AA24</f>
        <v>3</v>
      </c>
    </row>
    <row r="25" spans="1:28" s="2" customFormat="1" ht="11.1" customHeight="1" thickBot="1" x14ac:dyDescent="0.25">
      <c r="A25" s="1"/>
      <c r="B25" s="158"/>
      <c r="C25" s="44">
        <v>3</v>
      </c>
      <c r="D25" s="44">
        <v>3</v>
      </c>
      <c r="E25" s="44">
        <v>397</v>
      </c>
      <c r="F25" s="43" t="s">
        <v>10</v>
      </c>
      <c r="G25" s="42" t="s">
        <v>2</v>
      </c>
      <c r="H25" s="41">
        <v>36</v>
      </c>
      <c r="I25" s="40">
        <v>2.5</v>
      </c>
      <c r="J25" s="26"/>
      <c r="K25" s="39">
        <v>96</v>
      </c>
      <c r="L25" s="38" t="s">
        <v>0</v>
      </c>
      <c r="M25" s="38" t="s">
        <v>0</v>
      </c>
      <c r="N25" s="38" t="s">
        <v>0</v>
      </c>
      <c r="O25" s="38" t="s">
        <v>0</v>
      </c>
      <c r="P25" s="37">
        <v>0.5</v>
      </c>
      <c r="Q25" s="36">
        <v>1.5</v>
      </c>
      <c r="R25" s="35">
        <v>98</v>
      </c>
      <c r="S25" s="156"/>
      <c r="T25" s="1"/>
      <c r="U25" s="89" t="s">
        <v>10</v>
      </c>
      <c r="V25" s="33">
        <v>2</v>
      </c>
      <c r="W25" s="32" t="s">
        <v>0</v>
      </c>
      <c r="X25" s="17"/>
      <c r="Z25" s="120"/>
      <c r="AA25" s="120"/>
      <c r="AB25" s="2">
        <f t="shared" ref="AB25:AB35" si="7">AB24</f>
        <v>3</v>
      </c>
    </row>
    <row r="26" spans="1:28" s="2" customFormat="1" ht="11.1" customHeight="1" thickBot="1" x14ac:dyDescent="0.25">
      <c r="A26" s="1"/>
      <c r="B26" s="159"/>
      <c r="C26" s="31">
        <v>3</v>
      </c>
      <c r="D26" s="31">
        <v>3</v>
      </c>
      <c r="E26" s="31" t="s">
        <v>0</v>
      </c>
      <c r="F26" s="30"/>
      <c r="G26" s="29" t="s">
        <v>0</v>
      </c>
      <c r="H26" s="28" t="s">
        <v>0</v>
      </c>
      <c r="I26" s="27" t="s">
        <v>0</v>
      </c>
      <c r="J26" s="26"/>
      <c r="K26" s="25" t="s">
        <v>0</v>
      </c>
      <c r="L26" s="24" t="s">
        <v>0</v>
      </c>
      <c r="M26" s="24" t="s">
        <v>0</v>
      </c>
      <c r="N26" s="24" t="s">
        <v>0</v>
      </c>
      <c r="O26" s="24" t="s">
        <v>0</v>
      </c>
      <c r="P26" s="23" t="s">
        <v>0</v>
      </c>
      <c r="Q26" s="22" t="s">
        <v>0</v>
      </c>
      <c r="R26" s="21" t="s">
        <v>0</v>
      </c>
      <c r="S26" s="156"/>
      <c r="T26" s="1"/>
      <c r="U26" s="56" t="s">
        <v>0</v>
      </c>
      <c r="V26" s="19" t="s">
        <v>0</v>
      </c>
      <c r="W26" s="18" t="s">
        <v>0</v>
      </c>
      <c r="X26" s="17"/>
      <c r="Z26" s="120"/>
      <c r="AA26" s="120"/>
      <c r="AB26" s="2">
        <f t="shared" si="7"/>
        <v>3</v>
      </c>
    </row>
    <row r="27" spans="1:28" s="2" customFormat="1" ht="11.1" customHeight="1" thickBot="1" x14ac:dyDescent="0.25">
      <c r="A27" s="1"/>
      <c r="B27" s="157">
        <v>4</v>
      </c>
      <c r="C27" s="54">
        <v>4</v>
      </c>
      <c r="D27" s="54">
        <v>4</v>
      </c>
      <c r="E27" s="54">
        <v>1000</v>
      </c>
      <c r="F27" s="53" t="s">
        <v>9</v>
      </c>
      <c r="G27" s="52" t="s">
        <v>5</v>
      </c>
      <c r="H27" s="51">
        <v>233</v>
      </c>
      <c r="I27" s="50">
        <v>0</v>
      </c>
      <c r="J27" s="26"/>
      <c r="K27" s="49">
        <v>84</v>
      </c>
      <c r="L27" s="48" t="s">
        <v>0</v>
      </c>
      <c r="M27" s="48" t="s">
        <v>0</v>
      </c>
      <c r="N27" s="48" t="s">
        <v>0</v>
      </c>
      <c r="O27" s="48" t="s">
        <v>0</v>
      </c>
      <c r="P27" s="47">
        <v>0.5</v>
      </c>
      <c r="Q27" s="46">
        <v>0.5</v>
      </c>
      <c r="R27" s="45">
        <v>85</v>
      </c>
      <c r="S27" s="156" t="s">
        <v>4</v>
      </c>
      <c r="T27" s="1"/>
      <c r="U27" s="89" t="s">
        <v>9</v>
      </c>
      <c r="V27" s="33">
        <v>1</v>
      </c>
      <c r="W27" s="32">
        <v>84</v>
      </c>
      <c r="X27" s="17"/>
      <c r="Z27" s="120">
        <f t="shared" ref="Z27:Z33" si="8">IFERROR(IF(AND(U27&lt;&gt;"",V27&gt;=0),_xlfn.RANK.EQ(K27,$K$18:$K$70,0),""),"")</f>
        <v>7</v>
      </c>
      <c r="AA27" s="120">
        <f t="shared" ref="AA27" si="9">IF(Z27&lt;&gt;"",_xlfn.RANK.EQ(Z27,$Z$18:$Z$70,1),"")</f>
        <v>4</v>
      </c>
      <c r="AB27" s="2">
        <f t="shared" ref="AB27" si="10">AA27</f>
        <v>4</v>
      </c>
    </row>
    <row r="28" spans="1:28" s="2" customFormat="1" ht="11.1" customHeight="1" thickBot="1" x14ac:dyDescent="0.25">
      <c r="A28" s="1"/>
      <c r="B28" s="158"/>
      <c r="C28" s="44">
        <v>4</v>
      </c>
      <c r="D28" s="44">
        <v>4</v>
      </c>
      <c r="E28" s="44">
        <v>49</v>
      </c>
      <c r="F28" s="43" t="s">
        <v>8</v>
      </c>
      <c r="G28" s="42" t="s">
        <v>2</v>
      </c>
      <c r="H28" s="41">
        <v>84</v>
      </c>
      <c r="I28" s="40">
        <v>1</v>
      </c>
      <c r="J28" s="26"/>
      <c r="K28" s="39">
        <v>84</v>
      </c>
      <c r="L28" s="38" t="s">
        <v>0</v>
      </c>
      <c r="M28" s="38" t="s">
        <v>0</v>
      </c>
      <c r="N28" s="38" t="s">
        <v>0</v>
      </c>
      <c r="O28" s="38" t="s">
        <v>0</v>
      </c>
      <c r="P28" s="37">
        <v>0.5</v>
      </c>
      <c r="Q28" s="36">
        <v>0.5</v>
      </c>
      <c r="R28" s="35">
        <v>85</v>
      </c>
      <c r="S28" s="156"/>
      <c r="T28" s="1"/>
      <c r="U28" s="56" t="s">
        <v>8</v>
      </c>
      <c r="V28" s="19">
        <v>1</v>
      </c>
      <c r="W28" s="18" t="s">
        <v>0</v>
      </c>
      <c r="X28" s="17"/>
      <c r="Z28" s="120"/>
      <c r="AA28" s="120"/>
      <c r="AB28" s="2">
        <f t="shared" ref="AB28:AB35" si="11">AB27</f>
        <v>4</v>
      </c>
    </row>
    <row r="29" spans="1:28" s="2" customFormat="1" ht="11.1" customHeight="1" thickBot="1" x14ac:dyDescent="0.25">
      <c r="A29" s="1"/>
      <c r="B29" s="159"/>
      <c r="C29" s="31">
        <v>4</v>
      </c>
      <c r="D29" s="31">
        <v>4</v>
      </c>
      <c r="E29" s="31" t="s">
        <v>0</v>
      </c>
      <c r="F29" s="30"/>
      <c r="G29" s="29" t="s">
        <v>0</v>
      </c>
      <c r="H29" s="28" t="s">
        <v>0</v>
      </c>
      <c r="I29" s="27" t="s">
        <v>0</v>
      </c>
      <c r="J29" s="26"/>
      <c r="K29" s="25" t="s">
        <v>0</v>
      </c>
      <c r="L29" s="24" t="s">
        <v>0</v>
      </c>
      <c r="M29" s="24" t="s">
        <v>0</v>
      </c>
      <c r="N29" s="24" t="s">
        <v>0</v>
      </c>
      <c r="O29" s="24" t="s">
        <v>0</v>
      </c>
      <c r="P29" s="23" t="s">
        <v>0</v>
      </c>
      <c r="Q29" s="22" t="s">
        <v>0</v>
      </c>
      <c r="R29" s="21" t="s">
        <v>0</v>
      </c>
      <c r="S29" s="156"/>
      <c r="T29" s="1"/>
      <c r="U29" s="89" t="s">
        <v>0</v>
      </c>
      <c r="V29" s="33" t="s">
        <v>0</v>
      </c>
      <c r="W29" s="32" t="s">
        <v>0</v>
      </c>
      <c r="X29" s="17"/>
      <c r="Z29" s="120"/>
      <c r="AA29" s="120"/>
      <c r="AB29" s="2">
        <f t="shared" si="11"/>
        <v>4</v>
      </c>
    </row>
    <row r="30" spans="1:28" s="2" customFormat="1" ht="11.1" customHeight="1" thickBot="1" x14ac:dyDescent="0.25">
      <c r="A30" s="1"/>
      <c r="B30" s="157">
        <v>5</v>
      </c>
      <c r="C30" s="54">
        <v>5</v>
      </c>
      <c r="D30" s="54">
        <v>5</v>
      </c>
      <c r="E30" s="54">
        <v>576</v>
      </c>
      <c r="F30" s="53" t="s">
        <v>15</v>
      </c>
      <c r="G30" s="52" t="s">
        <v>5</v>
      </c>
      <c r="H30" s="51">
        <v>111</v>
      </c>
      <c r="I30" s="50">
        <v>0.5</v>
      </c>
      <c r="J30" s="26"/>
      <c r="K30" s="49">
        <v>72</v>
      </c>
      <c r="L30" s="48" t="s">
        <v>0</v>
      </c>
      <c r="M30" s="48" t="s">
        <v>0</v>
      </c>
      <c r="N30" s="48" t="s">
        <v>0</v>
      </c>
      <c r="O30" s="48" t="s">
        <v>0</v>
      </c>
      <c r="P30" s="47">
        <v>0.5</v>
      </c>
      <c r="Q30" s="46">
        <v>0</v>
      </c>
      <c r="R30" s="45">
        <v>72.5</v>
      </c>
      <c r="S30" s="156" t="s">
        <v>4</v>
      </c>
      <c r="T30" s="1"/>
      <c r="U30" s="56" t="s">
        <v>15</v>
      </c>
      <c r="V30" s="19">
        <v>0.5</v>
      </c>
      <c r="W30" s="18">
        <v>72</v>
      </c>
      <c r="X30" s="17"/>
      <c r="Z30" s="120">
        <f t="shared" si="8"/>
        <v>9</v>
      </c>
      <c r="AA30" s="120">
        <f t="shared" ref="AA30:AA33" si="12">IF(Z30&lt;&gt;"",_xlfn.RANK.EQ(Z30,$Z$18:$Z$70,1),"")</f>
        <v>5</v>
      </c>
      <c r="AB30" s="2">
        <f t="shared" ref="AB30" si="13">AA30</f>
        <v>5</v>
      </c>
    </row>
    <row r="31" spans="1:28" s="2" customFormat="1" ht="11.1" customHeight="1" thickBot="1" x14ac:dyDescent="0.25">
      <c r="A31" s="1"/>
      <c r="B31" s="158"/>
      <c r="C31" s="44">
        <v>5</v>
      </c>
      <c r="D31" s="44">
        <v>5</v>
      </c>
      <c r="E31" s="44">
        <v>451</v>
      </c>
      <c r="F31" s="43" t="s">
        <v>14</v>
      </c>
      <c r="G31" s="42" t="s">
        <v>2</v>
      </c>
      <c r="H31" s="41">
        <v>0</v>
      </c>
      <c r="I31" s="40">
        <v>0</v>
      </c>
      <c r="J31" s="26"/>
      <c r="K31" s="39">
        <v>72</v>
      </c>
      <c r="L31" s="38" t="s">
        <v>0</v>
      </c>
      <c r="M31" s="38" t="s">
        <v>0</v>
      </c>
      <c r="N31" s="38" t="s">
        <v>0</v>
      </c>
      <c r="O31" s="38" t="s">
        <v>0</v>
      </c>
      <c r="P31" s="37">
        <v>0.5</v>
      </c>
      <c r="Q31" s="36">
        <v>0</v>
      </c>
      <c r="R31" s="35">
        <v>72.5</v>
      </c>
      <c r="S31" s="156"/>
      <c r="T31" s="1"/>
      <c r="U31" s="89" t="s">
        <v>14</v>
      </c>
      <c r="V31" s="33">
        <v>0.5</v>
      </c>
      <c r="W31" s="32" t="s">
        <v>0</v>
      </c>
      <c r="X31" s="17"/>
      <c r="Z31" s="120"/>
      <c r="AA31" s="120"/>
      <c r="AB31" s="2">
        <f t="shared" ref="AB31:AB35" si="14">AB30</f>
        <v>5</v>
      </c>
    </row>
    <row r="32" spans="1:28" s="2" customFormat="1" ht="11.1" customHeight="1" thickBot="1" x14ac:dyDescent="0.25">
      <c r="A32" s="1"/>
      <c r="B32" s="159"/>
      <c r="C32" s="31">
        <v>5</v>
      </c>
      <c r="D32" s="31">
        <v>5</v>
      </c>
      <c r="E32" s="31" t="s">
        <v>0</v>
      </c>
      <c r="F32" s="30"/>
      <c r="G32" s="29" t="s">
        <v>0</v>
      </c>
      <c r="H32" s="28" t="s">
        <v>0</v>
      </c>
      <c r="I32" s="27" t="s">
        <v>0</v>
      </c>
      <c r="J32" s="26"/>
      <c r="K32" s="25" t="s">
        <v>0</v>
      </c>
      <c r="L32" s="24" t="s">
        <v>0</v>
      </c>
      <c r="M32" s="24" t="s">
        <v>0</v>
      </c>
      <c r="N32" s="24" t="s">
        <v>0</v>
      </c>
      <c r="O32" s="24" t="s">
        <v>0</v>
      </c>
      <c r="P32" s="23" t="s">
        <v>0</v>
      </c>
      <c r="Q32" s="22" t="s">
        <v>0</v>
      </c>
      <c r="R32" s="21" t="s">
        <v>0</v>
      </c>
      <c r="S32" s="156"/>
      <c r="T32" s="1"/>
      <c r="U32" s="56" t="s">
        <v>0</v>
      </c>
      <c r="V32" s="19" t="s">
        <v>0</v>
      </c>
      <c r="W32" s="18" t="s">
        <v>0</v>
      </c>
      <c r="X32" s="17"/>
      <c r="Z32" s="120"/>
      <c r="AA32" s="120"/>
      <c r="AB32" s="2">
        <f t="shared" si="14"/>
        <v>5</v>
      </c>
    </row>
    <row r="33" spans="2:28" ht="11.1" customHeight="1" thickBot="1" x14ac:dyDescent="0.25">
      <c r="B33" s="157">
        <v>6</v>
      </c>
      <c r="C33" s="54">
        <v>6</v>
      </c>
      <c r="D33" s="54">
        <v>6</v>
      </c>
      <c r="E33" s="54">
        <v>968</v>
      </c>
      <c r="F33" s="53" t="s">
        <v>7</v>
      </c>
      <c r="G33" s="52" t="s">
        <v>5</v>
      </c>
      <c r="H33" s="51">
        <v>453</v>
      </c>
      <c r="I33" s="50">
        <v>0</v>
      </c>
      <c r="J33" s="26"/>
      <c r="K33" s="49">
        <v>60</v>
      </c>
      <c r="L33" s="48" t="s">
        <v>0</v>
      </c>
      <c r="M33" s="48" t="s">
        <v>0</v>
      </c>
      <c r="N33" s="48" t="s">
        <v>0</v>
      </c>
      <c r="O33" s="48" t="s">
        <v>0</v>
      </c>
      <c r="P33" s="47">
        <v>0.5</v>
      </c>
      <c r="Q33" s="46">
        <v>0</v>
      </c>
      <c r="R33" s="45">
        <v>60.5</v>
      </c>
      <c r="S33" s="156" t="s">
        <v>4</v>
      </c>
      <c r="U33" s="89" t="s">
        <v>7</v>
      </c>
      <c r="V33" s="33">
        <v>0.5</v>
      </c>
      <c r="W33" s="32">
        <v>60</v>
      </c>
      <c r="X33" s="17"/>
      <c r="Y33" s="90"/>
      <c r="Z33" s="120">
        <f t="shared" si="8"/>
        <v>11</v>
      </c>
      <c r="AA33" s="120">
        <f t="shared" si="12"/>
        <v>6</v>
      </c>
      <c r="AB33" s="2">
        <f t="shared" ref="AB33" si="15">AA33</f>
        <v>6</v>
      </c>
    </row>
    <row r="34" spans="2:28" ht="11.1" customHeight="1" thickBot="1" x14ac:dyDescent="0.25">
      <c r="B34" s="158"/>
      <c r="C34" s="44">
        <v>6</v>
      </c>
      <c r="D34" s="44">
        <v>6</v>
      </c>
      <c r="E34" s="44">
        <v>850</v>
      </c>
      <c r="F34" s="43" t="s">
        <v>6</v>
      </c>
      <c r="G34" s="42" t="s">
        <v>2</v>
      </c>
      <c r="H34" s="41">
        <v>417</v>
      </c>
      <c r="I34" s="40">
        <v>0</v>
      </c>
      <c r="J34" s="26"/>
      <c r="K34" s="39">
        <v>60</v>
      </c>
      <c r="L34" s="38" t="s">
        <v>0</v>
      </c>
      <c r="M34" s="38" t="s">
        <v>0</v>
      </c>
      <c r="N34" s="38" t="s">
        <v>0</v>
      </c>
      <c r="O34" s="38" t="s">
        <v>0</v>
      </c>
      <c r="P34" s="37">
        <v>0.5</v>
      </c>
      <c r="Q34" s="36">
        <v>0</v>
      </c>
      <c r="R34" s="35">
        <v>60.5</v>
      </c>
      <c r="S34" s="156"/>
      <c r="U34" s="56" t="s">
        <v>6</v>
      </c>
      <c r="V34" s="19">
        <v>0.5</v>
      </c>
      <c r="W34" s="18" t="s">
        <v>0</v>
      </c>
      <c r="X34" s="17"/>
      <c r="Z34" s="120"/>
      <c r="AA34" s="120"/>
      <c r="AB34" s="2">
        <f t="shared" ref="AB34:AB35" si="16">AB33</f>
        <v>6</v>
      </c>
    </row>
    <row r="35" spans="2:28" ht="11.1" customHeight="1" thickBot="1" x14ac:dyDescent="0.25">
      <c r="B35" s="159"/>
      <c r="C35" s="31">
        <v>6</v>
      </c>
      <c r="D35" s="31">
        <v>6</v>
      </c>
      <c r="E35" s="31" t="s">
        <v>0</v>
      </c>
      <c r="F35" s="30"/>
      <c r="G35" s="29" t="s">
        <v>0</v>
      </c>
      <c r="H35" s="28" t="s">
        <v>0</v>
      </c>
      <c r="I35" s="27" t="s">
        <v>0</v>
      </c>
      <c r="J35" s="26"/>
      <c r="K35" s="25" t="s">
        <v>0</v>
      </c>
      <c r="L35" s="24" t="s">
        <v>0</v>
      </c>
      <c r="M35" s="24" t="s">
        <v>0</v>
      </c>
      <c r="N35" s="24" t="s">
        <v>0</v>
      </c>
      <c r="O35" s="24" t="s">
        <v>0</v>
      </c>
      <c r="P35" s="23" t="s">
        <v>0</v>
      </c>
      <c r="Q35" s="22" t="s">
        <v>0</v>
      </c>
      <c r="R35" s="21" t="s">
        <v>0</v>
      </c>
      <c r="S35" s="156"/>
      <c r="U35" s="89" t="s">
        <v>0</v>
      </c>
      <c r="V35" s="33" t="s">
        <v>0</v>
      </c>
      <c r="W35" s="32" t="s">
        <v>0</v>
      </c>
      <c r="X35" s="17"/>
      <c r="Z35" s="120"/>
      <c r="AA35" s="120"/>
      <c r="AB35" s="2">
        <f t="shared" si="16"/>
        <v>6</v>
      </c>
    </row>
    <row r="36" spans="2:28" ht="11.1" customHeight="1" thickBot="1" x14ac:dyDescent="0.25">
      <c r="B36" s="88"/>
      <c r="C36" s="10"/>
      <c r="D36" s="10"/>
      <c r="E36" s="10"/>
      <c r="F36" s="88" t="s">
        <v>0</v>
      </c>
      <c r="G36" s="87"/>
      <c r="H36" s="14"/>
      <c r="I36" s="13"/>
      <c r="J36" s="86"/>
      <c r="K36" s="12"/>
      <c r="L36" s="12"/>
      <c r="M36" s="12"/>
      <c r="N36" s="85"/>
      <c r="O36" s="85"/>
      <c r="P36" s="85"/>
      <c r="Q36" s="85"/>
      <c r="R36" s="84"/>
      <c r="W36" s="1"/>
      <c r="X36" s="6"/>
      <c r="Y36" s="5"/>
      <c r="Z36" s="118" t="str">
        <f t="shared" ref="Z36" si="17">IFERROR(IF(AND(U36&lt;&gt;"",V36&gt;=0),_xlfn.RANK.EQ(K36,$K$18:$K$70,0),""),"")</f>
        <v/>
      </c>
      <c r="AA36" s="5"/>
    </row>
    <row r="37" spans="2:28" ht="11.1" customHeight="1" thickBot="1" x14ac:dyDescent="0.25">
      <c r="B37" s="83" t="s">
        <v>34</v>
      </c>
      <c r="C37" s="82"/>
      <c r="D37" s="82"/>
      <c r="E37" s="78"/>
      <c r="F37" s="81"/>
      <c r="G37" s="80" t="s">
        <v>33</v>
      </c>
      <c r="H37" s="79"/>
      <c r="I37" s="78" t="s">
        <v>32</v>
      </c>
      <c r="J37" s="77"/>
      <c r="K37" s="76"/>
      <c r="L37" s="76"/>
      <c r="M37" s="76"/>
      <c r="N37" s="76"/>
      <c r="O37" s="76"/>
      <c r="P37" s="76"/>
      <c r="Q37" s="76"/>
      <c r="R37" s="75"/>
      <c r="S37" s="75"/>
      <c r="T37" s="55"/>
      <c r="U37" s="147"/>
      <c r="V37" s="148"/>
      <c r="W37" s="163"/>
      <c r="X37" s="74">
        <v>2</v>
      </c>
      <c r="Z37" s="118" t="str">
        <f>IFERROR(IF(AND(U37&lt;&gt;"",V37&gt;=0),_xlfn.RANK.EQ(K37,$K$18:$K$70,0),""),"")</f>
        <v/>
      </c>
      <c r="AA37" s="118" t="str">
        <f>IF(Z37&lt;&gt;"",_xlfn.RANK.EQ(Z37,$Z$18:$Z$70,1),"")</f>
        <v/>
      </c>
    </row>
    <row r="38" spans="2:28" ht="14.25" customHeight="1" x14ac:dyDescent="0.2">
      <c r="B38" s="164" t="s">
        <v>31</v>
      </c>
      <c r="C38" s="69"/>
      <c r="D38" s="69"/>
      <c r="E38" s="167" t="s">
        <v>30</v>
      </c>
      <c r="F38" s="170" t="s">
        <v>29</v>
      </c>
      <c r="G38" s="160" t="s">
        <v>28</v>
      </c>
      <c r="H38" s="160" t="s">
        <v>27</v>
      </c>
      <c r="I38" s="190" t="s">
        <v>26</v>
      </c>
      <c r="J38" s="72"/>
      <c r="K38" s="164" t="s">
        <v>25</v>
      </c>
      <c r="L38" s="160" t="s">
        <v>0</v>
      </c>
      <c r="M38" s="160" t="s">
        <v>0</v>
      </c>
      <c r="N38" s="160" t="s">
        <v>0</v>
      </c>
      <c r="O38" s="160" t="s">
        <v>0</v>
      </c>
      <c r="P38" s="160" t="s">
        <v>21</v>
      </c>
      <c r="Q38" s="160" t="s">
        <v>0</v>
      </c>
      <c r="R38" s="175" t="s">
        <v>24</v>
      </c>
      <c r="S38" s="178" t="s">
        <v>23</v>
      </c>
      <c r="T38" s="55"/>
      <c r="U38" s="181" t="s">
        <v>22</v>
      </c>
      <c r="V38" s="182"/>
      <c r="W38" s="183"/>
      <c r="X38" s="17"/>
      <c r="Z38" s="118"/>
      <c r="AA38" s="118"/>
    </row>
    <row r="39" spans="2:28" ht="14.25" customHeight="1" x14ac:dyDescent="0.2">
      <c r="B39" s="165"/>
      <c r="C39" s="73"/>
      <c r="D39" s="73"/>
      <c r="E39" s="168"/>
      <c r="F39" s="171"/>
      <c r="G39" s="173"/>
      <c r="H39" s="171"/>
      <c r="I39" s="176"/>
      <c r="J39" s="72"/>
      <c r="K39" s="165"/>
      <c r="L39" s="161" t="s">
        <v>0</v>
      </c>
      <c r="M39" s="161" t="s">
        <v>0</v>
      </c>
      <c r="N39" s="161" t="s">
        <v>0</v>
      </c>
      <c r="O39" s="161" t="s">
        <v>0</v>
      </c>
      <c r="P39" s="161" t="s">
        <v>21</v>
      </c>
      <c r="Q39" s="161" t="s">
        <v>0</v>
      </c>
      <c r="R39" s="176"/>
      <c r="S39" s="179"/>
      <c r="T39" s="55"/>
      <c r="U39" s="184"/>
      <c r="V39" s="185"/>
      <c r="W39" s="186"/>
      <c r="X39" s="17"/>
      <c r="Z39" s="118"/>
      <c r="AA39" s="118"/>
    </row>
    <row r="40" spans="2:28" ht="14.25" customHeight="1" x14ac:dyDescent="0.2">
      <c r="B40" s="165"/>
      <c r="C40" s="73"/>
      <c r="D40" s="73"/>
      <c r="E40" s="168"/>
      <c r="F40" s="171"/>
      <c r="G40" s="173"/>
      <c r="H40" s="171"/>
      <c r="I40" s="176"/>
      <c r="J40" s="72"/>
      <c r="K40" s="165"/>
      <c r="L40" s="161" t="s">
        <v>0</v>
      </c>
      <c r="M40" s="161" t="s">
        <v>0</v>
      </c>
      <c r="N40" s="161" t="s">
        <v>0</v>
      </c>
      <c r="O40" s="161" t="s">
        <v>0</v>
      </c>
      <c r="P40" s="161" t="s">
        <v>21</v>
      </c>
      <c r="Q40" s="161" t="s">
        <v>0</v>
      </c>
      <c r="R40" s="176"/>
      <c r="S40" s="179"/>
      <c r="T40" s="55"/>
      <c r="U40" s="184"/>
      <c r="V40" s="185"/>
      <c r="W40" s="186"/>
      <c r="X40" s="17"/>
      <c r="Z40" s="118" t="str">
        <f t="shared" si="0"/>
        <v/>
      </c>
      <c r="AA40" s="118" t="str">
        <f t="shared" ref="AA40" si="18">IF(Z40&lt;&gt;"",_xlfn.RANK.EQ(Z40,$Z$18:$Z$70,1),"")</f>
        <v/>
      </c>
    </row>
    <row r="41" spans="2:28" ht="14.25" customHeight="1" thickBot="1" x14ac:dyDescent="0.25">
      <c r="B41" s="166"/>
      <c r="C41" s="71"/>
      <c r="D41" s="71"/>
      <c r="E41" s="169"/>
      <c r="F41" s="172"/>
      <c r="G41" s="174"/>
      <c r="H41" s="172"/>
      <c r="I41" s="177"/>
      <c r="J41" s="65"/>
      <c r="K41" s="166"/>
      <c r="L41" s="162" t="s">
        <v>0</v>
      </c>
      <c r="M41" s="162" t="s">
        <v>0</v>
      </c>
      <c r="N41" s="162" t="s">
        <v>0</v>
      </c>
      <c r="O41" s="162" t="s">
        <v>0</v>
      </c>
      <c r="P41" s="162" t="s">
        <v>21</v>
      </c>
      <c r="Q41" s="162" t="s">
        <v>0</v>
      </c>
      <c r="R41" s="177"/>
      <c r="S41" s="180"/>
      <c r="U41" s="187"/>
      <c r="V41" s="188"/>
      <c r="W41" s="189"/>
      <c r="X41" s="17"/>
      <c r="Z41" s="118"/>
      <c r="AA41" s="118"/>
    </row>
    <row r="42" spans="2:28" ht="11.1" customHeight="1" thickBot="1" x14ac:dyDescent="0.25">
      <c r="B42" s="70"/>
      <c r="C42" s="69"/>
      <c r="D42" s="69"/>
      <c r="E42" s="69"/>
      <c r="F42" s="68" t="s">
        <v>0</v>
      </c>
      <c r="G42" s="67"/>
      <c r="H42" s="67"/>
      <c r="I42" s="66"/>
      <c r="J42" s="65"/>
      <c r="K42" s="64"/>
      <c r="L42" s="62"/>
      <c r="M42" s="62"/>
      <c r="N42" s="62"/>
      <c r="O42" s="62"/>
      <c r="P42" s="63"/>
      <c r="Q42" s="62"/>
      <c r="R42" s="61"/>
      <c r="S42" s="60"/>
      <c r="U42" s="59" t="s">
        <v>20</v>
      </c>
      <c r="V42" s="58" t="s">
        <v>19</v>
      </c>
      <c r="W42" s="57" t="s">
        <v>18</v>
      </c>
      <c r="X42" s="17"/>
      <c r="Z42" s="118"/>
      <c r="AA42" s="118"/>
    </row>
    <row r="43" spans="2:28" ht="11.1" customHeight="1" thickBot="1" x14ac:dyDescent="0.25">
      <c r="B43" s="153">
        <v>1</v>
      </c>
      <c r="C43" s="54">
        <v>1</v>
      </c>
      <c r="D43" s="54">
        <v>0</v>
      </c>
      <c r="E43" s="54">
        <v>674</v>
      </c>
      <c r="F43" s="53" t="s">
        <v>17</v>
      </c>
      <c r="G43" s="52" t="s">
        <v>5</v>
      </c>
      <c r="H43" s="51">
        <v>38</v>
      </c>
      <c r="I43" s="50">
        <v>2.5</v>
      </c>
      <c r="J43" s="26"/>
      <c r="K43" s="49" t="s">
        <v>0</v>
      </c>
      <c r="L43" s="48" t="s">
        <v>0</v>
      </c>
      <c r="M43" s="48" t="s">
        <v>0</v>
      </c>
      <c r="N43" s="48" t="s">
        <v>0</v>
      </c>
      <c r="O43" s="48" t="s">
        <v>0</v>
      </c>
      <c r="P43" s="47" t="s">
        <v>0</v>
      </c>
      <c r="Q43" s="46" t="s">
        <v>0</v>
      </c>
      <c r="R43" s="45">
        <v>0</v>
      </c>
      <c r="S43" s="156" t="s">
        <v>4</v>
      </c>
      <c r="U43" s="56" t="s">
        <v>0</v>
      </c>
      <c r="V43" s="19">
        <v>0</v>
      </c>
      <c r="W43" s="18" t="s">
        <v>0</v>
      </c>
      <c r="X43" s="17"/>
      <c r="Z43" s="120" t="str">
        <f t="shared" ref="Z43" si="19">IFERROR(IF(AND(U43&lt;&gt;"",V43&gt;=0),_xlfn.RANK.EQ(K43,$K$18:$K$70,0),""),"")</f>
        <v/>
      </c>
      <c r="AA43" s="120" t="str">
        <f t="shared" ref="AA43" si="20">IF(Z43&lt;&gt;"",_xlfn.RANK.EQ(Z43,$Z$18:$Z$70,1),"")</f>
        <v/>
      </c>
      <c r="AB43" s="2" t="str">
        <f>AA43</f>
        <v/>
      </c>
    </row>
    <row r="44" spans="2:28" ht="11.1" customHeight="1" thickBot="1" x14ac:dyDescent="0.25">
      <c r="B44" s="154"/>
      <c r="C44" s="44">
        <v>1</v>
      </c>
      <c r="D44" s="44">
        <v>0</v>
      </c>
      <c r="E44" s="44">
        <v>118</v>
      </c>
      <c r="F44" s="43" t="s">
        <v>16</v>
      </c>
      <c r="G44" s="42" t="s">
        <v>2</v>
      </c>
      <c r="H44" s="41">
        <v>19</v>
      </c>
      <c r="I44" s="40">
        <v>5</v>
      </c>
      <c r="J44" s="26"/>
      <c r="K44" s="39" t="s">
        <v>0</v>
      </c>
      <c r="L44" s="38" t="s">
        <v>0</v>
      </c>
      <c r="M44" s="38" t="s">
        <v>0</v>
      </c>
      <c r="N44" s="38" t="s">
        <v>0</v>
      </c>
      <c r="O44" s="38" t="s">
        <v>0</v>
      </c>
      <c r="P44" s="37" t="s">
        <v>0</v>
      </c>
      <c r="Q44" s="36" t="s">
        <v>0</v>
      </c>
      <c r="R44" s="35">
        <v>0</v>
      </c>
      <c r="S44" s="156"/>
      <c r="U44" s="34" t="s">
        <v>0</v>
      </c>
      <c r="V44" s="33">
        <v>0</v>
      </c>
      <c r="W44" s="32" t="s">
        <v>0</v>
      </c>
      <c r="X44" s="17"/>
      <c r="Z44" s="120"/>
      <c r="AA44" s="120"/>
      <c r="AB44" s="2" t="str">
        <f>AB43</f>
        <v/>
      </c>
    </row>
    <row r="45" spans="2:28" s="55" customFormat="1" ht="11.1" customHeight="1" thickBot="1" x14ac:dyDescent="0.25">
      <c r="B45" s="155"/>
      <c r="C45" s="31">
        <v>1</v>
      </c>
      <c r="D45" s="31">
        <v>0</v>
      </c>
      <c r="E45" s="31" t="s">
        <v>0</v>
      </c>
      <c r="F45" s="30"/>
      <c r="G45" s="29" t="s">
        <v>0</v>
      </c>
      <c r="H45" s="28" t="s">
        <v>0</v>
      </c>
      <c r="I45" s="27" t="s">
        <v>0</v>
      </c>
      <c r="J45" s="26"/>
      <c r="K45" s="25" t="s">
        <v>0</v>
      </c>
      <c r="L45" s="24" t="s">
        <v>0</v>
      </c>
      <c r="M45" s="24" t="s">
        <v>0</v>
      </c>
      <c r="N45" s="24" t="s">
        <v>0</v>
      </c>
      <c r="O45" s="24" t="s">
        <v>0</v>
      </c>
      <c r="P45" s="23" t="s">
        <v>0</v>
      </c>
      <c r="Q45" s="22" t="s">
        <v>0</v>
      </c>
      <c r="R45" s="21" t="s">
        <v>0</v>
      </c>
      <c r="S45" s="156"/>
      <c r="T45" s="1"/>
      <c r="U45" s="20" t="s">
        <v>0</v>
      </c>
      <c r="V45" s="19" t="s">
        <v>0</v>
      </c>
      <c r="W45" s="18" t="s">
        <v>0</v>
      </c>
      <c r="X45" s="17"/>
      <c r="Y45" s="2"/>
      <c r="Z45" s="121"/>
      <c r="AA45" s="121"/>
      <c r="AB45" s="2" t="str">
        <f>AB44</f>
        <v/>
      </c>
    </row>
    <row r="46" spans="2:28" ht="11.1" customHeight="1" thickBot="1" x14ac:dyDescent="0.25">
      <c r="B46" s="153">
        <v>2</v>
      </c>
      <c r="C46" s="54">
        <v>2</v>
      </c>
      <c r="D46" s="54">
        <v>0</v>
      </c>
      <c r="E46" s="54">
        <v>576</v>
      </c>
      <c r="F46" s="53" t="s">
        <v>15</v>
      </c>
      <c r="G46" s="52" t="s">
        <v>5</v>
      </c>
      <c r="H46" s="51">
        <v>111</v>
      </c>
      <c r="I46" s="50">
        <v>0.5</v>
      </c>
      <c r="J46" s="26"/>
      <c r="K46" s="49" t="s">
        <v>0</v>
      </c>
      <c r="L46" s="48" t="s">
        <v>0</v>
      </c>
      <c r="M46" s="48" t="s">
        <v>0</v>
      </c>
      <c r="N46" s="48" t="s">
        <v>0</v>
      </c>
      <c r="O46" s="48" t="s">
        <v>0</v>
      </c>
      <c r="P46" s="47" t="s">
        <v>0</v>
      </c>
      <c r="Q46" s="46" t="s">
        <v>0</v>
      </c>
      <c r="R46" s="45">
        <v>0</v>
      </c>
      <c r="S46" s="156" t="s">
        <v>4</v>
      </c>
      <c r="U46" s="34" t="s">
        <v>0</v>
      </c>
      <c r="V46" s="33">
        <v>0</v>
      </c>
      <c r="W46" s="32" t="s">
        <v>0</v>
      </c>
      <c r="X46" s="17"/>
      <c r="Z46" s="120" t="str">
        <f t="shared" ref="Z46" si="21">IFERROR(IF(AND(U46&lt;&gt;"",V46&gt;=0),_xlfn.RANK.EQ(K46,$K$18:$K$70,0),""),"")</f>
        <v/>
      </c>
      <c r="AA46" s="120" t="str">
        <f t="shared" ref="AA46:AA61" si="22">IF(Z46&lt;&gt;"",_xlfn.RANK.EQ(Z46,$Z$18:$Z$70,1),"")</f>
        <v/>
      </c>
      <c r="AB46" s="2" t="str">
        <f t="shared" ref="AB46" si="23">AA46</f>
        <v/>
      </c>
    </row>
    <row r="47" spans="2:28" ht="11.1" customHeight="1" thickBot="1" x14ac:dyDescent="0.25">
      <c r="B47" s="154"/>
      <c r="C47" s="44">
        <v>2</v>
      </c>
      <c r="D47" s="44">
        <v>0</v>
      </c>
      <c r="E47" s="44">
        <v>451</v>
      </c>
      <c r="F47" s="43" t="s">
        <v>14</v>
      </c>
      <c r="G47" s="42" t="s">
        <v>2</v>
      </c>
      <c r="H47" s="41">
        <v>0</v>
      </c>
      <c r="I47" s="40">
        <v>0</v>
      </c>
      <c r="J47" s="26"/>
      <c r="K47" s="39" t="s">
        <v>0</v>
      </c>
      <c r="L47" s="38" t="s">
        <v>0</v>
      </c>
      <c r="M47" s="38" t="s">
        <v>0</v>
      </c>
      <c r="N47" s="38" t="s">
        <v>0</v>
      </c>
      <c r="O47" s="38" t="s">
        <v>0</v>
      </c>
      <c r="P47" s="37" t="s">
        <v>0</v>
      </c>
      <c r="Q47" s="36" t="s">
        <v>0</v>
      </c>
      <c r="R47" s="35">
        <v>0</v>
      </c>
      <c r="S47" s="156"/>
      <c r="U47" s="20" t="s">
        <v>0</v>
      </c>
      <c r="V47" s="19">
        <v>0</v>
      </c>
      <c r="W47" s="18" t="s">
        <v>0</v>
      </c>
      <c r="X47" s="17"/>
      <c r="Z47" s="120"/>
      <c r="AA47" s="120"/>
      <c r="AB47" s="2" t="str">
        <f t="shared" ref="AB47:AB60" si="24">AB46</f>
        <v/>
      </c>
    </row>
    <row r="48" spans="2:28" ht="11.1" customHeight="1" thickBot="1" x14ac:dyDescent="0.25">
      <c r="B48" s="155"/>
      <c r="C48" s="31">
        <v>2</v>
      </c>
      <c r="D48" s="31">
        <v>0</v>
      </c>
      <c r="E48" s="31" t="s">
        <v>0</v>
      </c>
      <c r="F48" s="30"/>
      <c r="G48" s="29" t="s">
        <v>0</v>
      </c>
      <c r="H48" s="28" t="s">
        <v>0</v>
      </c>
      <c r="I48" s="27" t="s">
        <v>0</v>
      </c>
      <c r="J48" s="26"/>
      <c r="K48" s="25" t="s">
        <v>0</v>
      </c>
      <c r="L48" s="24" t="s">
        <v>0</v>
      </c>
      <c r="M48" s="24" t="s">
        <v>0</v>
      </c>
      <c r="N48" s="24" t="s">
        <v>0</v>
      </c>
      <c r="O48" s="24" t="s">
        <v>0</v>
      </c>
      <c r="P48" s="23" t="s">
        <v>0</v>
      </c>
      <c r="Q48" s="22" t="s">
        <v>0</v>
      </c>
      <c r="R48" s="21" t="s">
        <v>0</v>
      </c>
      <c r="S48" s="156"/>
      <c r="U48" s="34" t="s">
        <v>0</v>
      </c>
      <c r="V48" s="33" t="s">
        <v>0</v>
      </c>
      <c r="W48" s="32" t="s">
        <v>0</v>
      </c>
      <c r="X48" s="17"/>
      <c r="Z48" s="121"/>
      <c r="AA48" s="121"/>
      <c r="AB48" s="2" t="str">
        <f t="shared" si="24"/>
        <v/>
      </c>
    </row>
    <row r="49" spans="1:35" ht="11.1" customHeight="1" thickBot="1" x14ac:dyDescent="0.25">
      <c r="B49" s="157">
        <v>3</v>
      </c>
      <c r="C49" s="54">
        <v>3</v>
      </c>
      <c r="D49" s="54">
        <v>0</v>
      </c>
      <c r="E49" s="54">
        <v>381</v>
      </c>
      <c r="F49" s="53" t="s">
        <v>13</v>
      </c>
      <c r="G49" s="52" t="s">
        <v>5</v>
      </c>
      <c r="H49" s="51">
        <v>86</v>
      </c>
      <c r="I49" s="50">
        <v>1</v>
      </c>
      <c r="J49" s="26"/>
      <c r="K49" s="49" t="s">
        <v>0</v>
      </c>
      <c r="L49" s="48" t="s">
        <v>0</v>
      </c>
      <c r="M49" s="48" t="s">
        <v>0</v>
      </c>
      <c r="N49" s="48" t="s">
        <v>0</v>
      </c>
      <c r="O49" s="48" t="s">
        <v>0</v>
      </c>
      <c r="P49" s="47" t="s">
        <v>0</v>
      </c>
      <c r="Q49" s="46" t="s">
        <v>0</v>
      </c>
      <c r="R49" s="45">
        <v>0</v>
      </c>
      <c r="S49" s="156" t="s">
        <v>4</v>
      </c>
      <c r="U49" s="20" t="s">
        <v>0</v>
      </c>
      <c r="V49" s="19">
        <v>0</v>
      </c>
      <c r="W49" s="18" t="s">
        <v>0</v>
      </c>
      <c r="X49" s="17"/>
      <c r="Z49" s="120" t="str">
        <f t="shared" ref="Z49" si="25">IFERROR(IF(AND(U49&lt;&gt;"",V49&gt;=0),_xlfn.RANK.EQ(K49,$K$18:$K$70,0),""),"")</f>
        <v/>
      </c>
      <c r="AA49" s="120" t="str">
        <f t="shared" si="22"/>
        <v/>
      </c>
      <c r="AB49" s="2" t="str">
        <f t="shared" ref="AB49" si="26">AA49</f>
        <v/>
      </c>
    </row>
    <row r="50" spans="1:35" ht="11.1" customHeight="1" thickBot="1" x14ac:dyDescent="0.25">
      <c r="B50" s="158"/>
      <c r="C50" s="44">
        <v>3</v>
      </c>
      <c r="D50" s="44">
        <v>0</v>
      </c>
      <c r="E50" s="44">
        <v>832</v>
      </c>
      <c r="F50" s="43" t="s">
        <v>12</v>
      </c>
      <c r="G50" s="42" t="s">
        <v>2</v>
      </c>
      <c r="H50" s="41">
        <v>5</v>
      </c>
      <c r="I50" s="40">
        <v>10</v>
      </c>
      <c r="J50" s="26"/>
      <c r="K50" s="39" t="s">
        <v>0</v>
      </c>
      <c r="L50" s="38" t="s">
        <v>0</v>
      </c>
      <c r="M50" s="38" t="s">
        <v>0</v>
      </c>
      <c r="N50" s="38" t="s">
        <v>0</v>
      </c>
      <c r="O50" s="38" t="s">
        <v>0</v>
      </c>
      <c r="P50" s="37" t="s">
        <v>0</v>
      </c>
      <c r="Q50" s="36" t="s">
        <v>0</v>
      </c>
      <c r="R50" s="35">
        <v>0</v>
      </c>
      <c r="S50" s="156"/>
      <c r="U50" s="34" t="s">
        <v>0</v>
      </c>
      <c r="V50" s="33">
        <v>0</v>
      </c>
      <c r="W50" s="32" t="s">
        <v>0</v>
      </c>
      <c r="X50" s="17"/>
      <c r="Z50" s="120"/>
      <c r="AA50" s="120"/>
      <c r="AB50" s="2" t="str">
        <f t="shared" ref="AB50:AB60" si="27">AB49</f>
        <v/>
      </c>
    </row>
    <row r="51" spans="1:35" ht="11.1" customHeight="1" thickBot="1" x14ac:dyDescent="0.25">
      <c r="B51" s="159"/>
      <c r="C51" s="31">
        <v>3</v>
      </c>
      <c r="D51" s="31">
        <v>0</v>
      </c>
      <c r="E51" s="31" t="s">
        <v>0</v>
      </c>
      <c r="F51" s="30"/>
      <c r="G51" s="29" t="s">
        <v>0</v>
      </c>
      <c r="H51" s="28" t="s">
        <v>0</v>
      </c>
      <c r="I51" s="27" t="s">
        <v>0</v>
      </c>
      <c r="J51" s="26"/>
      <c r="K51" s="25" t="s">
        <v>0</v>
      </c>
      <c r="L51" s="24" t="s">
        <v>0</v>
      </c>
      <c r="M51" s="24" t="s">
        <v>0</v>
      </c>
      <c r="N51" s="24" t="s">
        <v>0</v>
      </c>
      <c r="O51" s="24" t="s">
        <v>0</v>
      </c>
      <c r="P51" s="23" t="s">
        <v>0</v>
      </c>
      <c r="Q51" s="22" t="s">
        <v>0</v>
      </c>
      <c r="R51" s="21" t="s">
        <v>0</v>
      </c>
      <c r="S51" s="156"/>
      <c r="U51" s="20" t="s">
        <v>0</v>
      </c>
      <c r="V51" s="19" t="s">
        <v>0</v>
      </c>
      <c r="W51" s="18" t="s">
        <v>0</v>
      </c>
      <c r="X51" s="17"/>
      <c r="Z51" s="121"/>
      <c r="AA51" s="121"/>
      <c r="AB51" s="2" t="str">
        <f t="shared" si="27"/>
        <v/>
      </c>
    </row>
    <row r="52" spans="1:35" ht="11.1" customHeight="1" thickBot="1" x14ac:dyDescent="0.25">
      <c r="B52" s="157">
        <v>4</v>
      </c>
      <c r="C52" s="54">
        <v>4</v>
      </c>
      <c r="D52" s="54">
        <v>0</v>
      </c>
      <c r="E52" s="54">
        <v>869</v>
      </c>
      <c r="F52" s="53" t="s">
        <v>11</v>
      </c>
      <c r="G52" s="52" t="s">
        <v>5</v>
      </c>
      <c r="H52" s="51">
        <v>118</v>
      </c>
      <c r="I52" s="50">
        <v>0.5</v>
      </c>
      <c r="J52" s="26"/>
      <c r="K52" s="49" t="s">
        <v>0</v>
      </c>
      <c r="L52" s="48" t="s">
        <v>0</v>
      </c>
      <c r="M52" s="48" t="s">
        <v>0</v>
      </c>
      <c r="N52" s="48" t="s">
        <v>0</v>
      </c>
      <c r="O52" s="48" t="s">
        <v>0</v>
      </c>
      <c r="P52" s="47" t="s">
        <v>0</v>
      </c>
      <c r="Q52" s="46" t="s">
        <v>0</v>
      </c>
      <c r="R52" s="45">
        <v>0</v>
      </c>
      <c r="S52" s="156" t="s">
        <v>4</v>
      </c>
      <c r="U52" s="34" t="s">
        <v>0</v>
      </c>
      <c r="V52" s="33">
        <v>0</v>
      </c>
      <c r="W52" s="32" t="s">
        <v>0</v>
      </c>
      <c r="X52" s="17"/>
      <c r="Z52" s="120" t="str">
        <f t="shared" ref="Z52" si="28">IFERROR(IF(AND(U52&lt;&gt;"",V52&gt;=0),_xlfn.RANK.EQ(K52,$K$18:$K$70,0),""),"")</f>
        <v/>
      </c>
      <c r="AA52" s="120" t="str">
        <f t="shared" si="22"/>
        <v/>
      </c>
      <c r="AB52" s="2" t="str">
        <f t="shared" ref="AB52" si="29">AA52</f>
        <v/>
      </c>
    </row>
    <row r="53" spans="1:35" ht="11.1" customHeight="1" thickBot="1" x14ac:dyDescent="0.25">
      <c r="B53" s="158"/>
      <c r="C53" s="44">
        <v>4</v>
      </c>
      <c r="D53" s="44">
        <v>0</v>
      </c>
      <c r="E53" s="44">
        <v>397</v>
      </c>
      <c r="F53" s="43" t="s">
        <v>10</v>
      </c>
      <c r="G53" s="42" t="s">
        <v>2</v>
      </c>
      <c r="H53" s="41">
        <v>36</v>
      </c>
      <c r="I53" s="40">
        <v>2.5</v>
      </c>
      <c r="J53" s="26"/>
      <c r="K53" s="39" t="s">
        <v>0</v>
      </c>
      <c r="L53" s="38" t="s">
        <v>0</v>
      </c>
      <c r="M53" s="38" t="s">
        <v>0</v>
      </c>
      <c r="N53" s="38" t="s">
        <v>0</v>
      </c>
      <c r="O53" s="38" t="s">
        <v>0</v>
      </c>
      <c r="P53" s="37" t="s">
        <v>0</v>
      </c>
      <c r="Q53" s="36" t="s">
        <v>0</v>
      </c>
      <c r="R53" s="35">
        <v>0</v>
      </c>
      <c r="S53" s="156"/>
      <c r="U53" s="20" t="s">
        <v>0</v>
      </c>
      <c r="V53" s="19">
        <v>0</v>
      </c>
      <c r="W53" s="18" t="s">
        <v>0</v>
      </c>
      <c r="X53" s="17"/>
      <c r="Z53" s="120"/>
      <c r="AA53" s="120"/>
      <c r="AB53" s="2" t="str">
        <f t="shared" ref="AB53:AB60" si="30">AB52</f>
        <v/>
      </c>
    </row>
    <row r="54" spans="1:35" ht="11.1" customHeight="1" thickBot="1" x14ac:dyDescent="0.25">
      <c r="B54" s="159"/>
      <c r="C54" s="31">
        <v>4</v>
      </c>
      <c r="D54" s="31">
        <v>0</v>
      </c>
      <c r="E54" s="31" t="s">
        <v>0</v>
      </c>
      <c r="F54" s="30"/>
      <c r="G54" s="29" t="s">
        <v>0</v>
      </c>
      <c r="H54" s="28" t="s">
        <v>0</v>
      </c>
      <c r="I54" s="27" t="s">
        <v>0</v>
      </c>
      <c r="J54" s="26"/>
      <c r="K54" s="25" t="s">
        <v>0</v>
      </c>
      <c r="L54" s="24" t="s">
        <v>0</v>
      </c>
      <c r="M54" s="24" t="s">
        <v>0</v>
      </c>
      <c r="N54" s="24" t="s">
        <v>0</v>
      </c>
      <c r="O54" s="24" t="s">
        <v>0</v>
      </c>
      <c r="P54" s="23" t="s">
        <v>0</v>
      </c>
      <c r="Q54" s="22" t="s">
        <v>0</v>
      </c>
      <c r="R54" s="21" t="s">
        <v>0</v>
      </c>
      <c r="S54" s="156"/>
      <c r="U54" s="34" t="s">
        <v>0</v>
      </c>
      <c r="V54" s="33" t="s">
        <v>0</v>
      </c>
      <c r="W54" s="32" t="s">
        <v>0</v>
      </c>
      <c r="X54" s="17"/>
      <c r="Z54" s="121"/>
      <c r="AA54" s="121"/>
      <c r="AB54" s="2" t="str">
        <f t="shared" si="30"/>
        <v/>
      </c>
    </row>
    <row r="55" spans="1:35" ht="11.1" customHeight="1" thickBot="1" x14ac:dyDescent="0.25">
      <c r="B55" s="157">
        <v>5</v>
      </c>
      <c r="C55" s="54">
        <v>5</v>
      </c>
      <c r="D55" s="54">
        <v>0</v>
      </c>
      <c r="E55" s="54">
        <v>1000</v>
      </c>
      <c r="F55" s="53" t="s">
        <v>9</v>
      </c>
      <c r="G55" s="52" t="s">
        <v>5</v>
      </c>
      <c r="H55" s="51">
        <v>233</v>
      </c>
      <c r="I55" s="50">
        <v>0</v>
      </c>
      <c r="J55" s="26"/>
      <c r="K55" s="49" t="s">
        <v>0</v>
      </c>
      <c r="L55" s="48" t="s">
        <v>0</v>
      </c>
      <c r="M55" s="48" t="s">
        <v>0</v>
      </c>
      <c r="N55" s="48" t="s">
        <v>0</v>
      </c>
      <c r="O55" s="48" t="s">
        <v>0</v>
      </c>
      <c r="P55" s="47" t="s">
        <v>0</v>
      </c>
      <c r="Q55" s="46" t="s">
        <v>0</v>
      </c>
      <c r="R55" s="45">
        <v>0</v>
      </c>
      <c r="S55" s="156" t="s">
        <v>4</v>
      </c>
      <c r="U55" s="20" t="s">
        <v>0</v>
      </c>
      <c r="V55" s="19">
        <v>0</v>
      </c>
      <c r="W55" s="18" t="s">
        <v>0</v>
      </c>
      <c r="X55" s="17"/>
      <c r="Z55" s="120" t="str">
        <f t="shared" ref="Z55" si="31">IFERROR(IF(AND(U55&lt;&gt;"",V55&gt;=0),_xlfn.RANK.EQ(K55,$K$18:$K$70,0),""),"")</f>
        <v/>
      </c>
      <c r="AA55" s="120" t="str">
        <f t="shared" si="22"/>
        <v/>
      </c>
      <c r="AB55" s="2" t="str">
        <f t="shared" ref="AB55" si="32">AA55</f>
        <v/>
      </c>
    </row>
    <row r="56" spans="1:35" ht="11.1" customHeight="1" thickBot="1" x14ac:dyDescent="0.25">
      <c r="B56" s="158"/>
      <c r="C56" s="44">
        <v>5</v>
      </c>
      <c r="D56" s="44">
        <v>0</v>
      </c>
      <c r="E56" s="44">
        <v>49</v>
      </c>
      <c r="F56" s="43" t="s">
        <v>8</v>
      </c>
      <c r="G56" s="42" t="s">
        <v>2</v>
      </c>
      <c r="H56" s="41">
        <v>84</v>
      </c>
      <c r="I56" s="40">
        <v>1</v>
      </c>
      <c r="J56" s="26"/>
      <c r="K56" s="39" t="s">
        <v>0</v>
      </c>
      <c r="L56" s="38" t="s">
        <v>0</v>
      </c>
      <c r="M56" s="38" t="s">
        <v>0</v>
      </c>
      <c r="N56" s="38" t="s">
        <v>0</v>
      </c>
      <c r="O56" s="38" t="s">
        <v>0</v>
      </c>
      <c r="P56" s="37" t="s">
        <v>0</v>
      </c>
      <c r="Q56" s="36" t="s">
        <v>0</v>
      </c>
      <c r="R56" s="35">
        <v>0</v>
      </c>
      <c r="S56" s="156"/>
      <c r="U56" s="34" t="s">
        <v>0</v>
      </c>
      <c r="V56" s="33">
        <v>0</v>
      </c>
      <c r="W56" s="32" t="s">
        <v>0</v>
      </c>
      <c r="X56" s="17"/>
      <c r="Z56" s="120"/>
      <c r="AA56" s="120"/>
      <c r="AB56" s="2" t="str">
        <f t="shared" ref="AB56:AB60" si="33">AB55</f>
        <v/>
      </c>
    </row>
    <row r="57" spans="1:35" s="2" customFormat="1" ht="11.1" customHeight="1" thickBot="1" x14ac:dyDescent="0.25">
      <c r="A57" s="1"/>
      <c r="B57" s="159"/>
      <c r="C57" s="31">
        <v>5</v>
      </c>
      <c r="D57" s="31">
        <v>0</v>
      </c>
      <c r="E57" s="31" t="s">
        <v>0</v>
      </c>
      <c r="F57" s="30"/>
      <c r="G57" s="29" t="s">
        <v>0</v>
      </c>
      <c r="H57" s="28" t="s">
        <v>0</v>
      </c>
      <c r="I57" s="27" t="s">
        <v>0</v>
      </c>
      <c r="J57" s="26"/>
      <c r="K57" s="25" t="s">
        <v>0</v>
      </c>
      <c r="L57" s="24" t="s">
        <v>0</v>
      </c>
      <c r="M57" s="24" t="s">
        <v>0</v>
      </c>
      <c r="N57" s="24" t="s">
        <v>0</v>
      </c>
      <c r="O57" s="24" t="s">
        <v>0</v>
      </c>
      <c r="P57" s="23" t="s">
        <v>0</v>
      </c>
      <c r="Q57" s="22" t="s">
        <v>0</v>
      </c>
      <c r="R57" s="21" t="s">
        <v>0</v>
      </c>
      <c r="S57" s="156"/>
      <c r="T57" s="1"/>
      <c r="U57" s="20" t="s">
        <v>0</v>
      </c>
      <c r="V57" s="19" t="s">
        <v>0</v>
      </c>
      <c r="W57" s="18" t="s">
        <v>0</v>
      </c>
      <c r="X57" s="17"/>
      <c r="Z57" s="121"/>
      <c r="AA57" s="121"/>
      <c r="AB57" s="2" t="str">
        <f t="shared" si="33"/>
        <v/>
      </c>
      <c r="AC57" s="1"/>
      <c r="AD57" s="1"/>
      <c r="AE57" s="1"/>
      <c r="AF57" s="1"/>
      <c r="AG57" s="1"/>
      <c r="AH57" s="1"/>
      <c r="AI57" s="1"/>
    </row>
    <row r="58" spans="1:35" s="2" customFormat="1" ht="11.1" customHeight="1" thickBot="1" x14ac:dyDescent="0.25">
      <c r="A58" s="1"/>
      <c r="B58" s="157">
        <v>6</v>
      </c>
      <c r="C58" s="54">
        <v>6</v>
      </c>
      <c r="D58" s="54">
        <v>0</v>
      </c>
      <c r="E58" s="54">
        <v>968</v>
      </c>
      <c r="F58" s="53" t="s">
        <v>7</v>
      </c>
      <c r="G58" s="52" t="s">
        <v>5</v>
      </c>
      <c r="H58" s="51">
        <v>453</v>
      </c>
      <c r="I58" s="50">
        <v>0</v>
      </c>
      <c r="J58" s="26"/>
      <c r="K58" s="49" t="s">
        <v>0</v>
      </c>
      <c r="L58" s="48" t="s">
        <v>0</v>
      </c>
      <c r="M58" s="48" t="s">
        <v>0</v>
      </c>
      <c r="N58" s="48" t="s">
        <v>0</v>
      </c>
      <c r="O58" s="48" t="s">
        <v>0</v>
      </c>
      <c r="P58" s="47" t="s">
        <v>0</v>
      </c>
      <c r="Q58" s="46" t="s">
        <v>0</v>
      </c>
      <c r="R58" s="45">
        <v>0</v>
      </c>
      <c r="S58" s="156" t="s">
        <v>4</v>
      </c>
      <c r="T58" s="1"/>
      <c r="U58" s="34" t="s">
        <v>0</v>
      </c>
      <c r="V58" s="33">
        <v>0</v>
      </c>
      <c r="W58" s="32" t="s">
        <v>0</v>
      </c>
      <c r="X58" s="17"/>
      <c r="Z58" s="120" t="str">
        <f t="shared" ref="Z58" si="34">IFERROR(IF(AND(U58&lt;&gt;"",V58&gt;=0),_xlfn.RANK.EQ(K58,$K$18:$K$70,0),""),"")</f>
        <v/>
      </c>
      <c r="AA58" s="120" t="str">
        <f t="shared" si="22"/>
        <v/>
      </c>
      <c r="AB58" s="2" t="str">
        <f t="shared" ref="AB58" si="35">AA58</f>
        <v/>
      </c>
      <c r="AC58" s="1"/>
      <c r="AD58" s="1"/>
      <c r="AE58" s="1"/>
      <c r="AF58" s="1"/>
      <c r="AG58" s="1"/>
      <c r="AH58" s="1"/>
      <c r="AI58" s="1"/>
    </row>
    <row r="59" spans="1:35" s="2" customFormat="1" ht="11.1" customHeight="1" thickBot="1" x14ac:dyDescent="0.25">
      <c r="A59" s="1"/>
      <c r="B59" s="158"/>
      <c r="C59" s="44">
        <v>6</v>
      </c>
      <c r="D59" s="44">
        <v>0</v>
      </c>
      <c r="E59" s="44">
        <v>850</v>
      </c>
      <c r="F59" s="43" t="s">
        <v>6</v>
      </c>
      <c r="G59" s="42" t="s">
        <v>2</v>
      </c>
      <c r="H59" s="41">
        <v>417</v>
      </c>
      <c r="I59" s="40">
        <v>0</v>
      </c>
      <c r="J59" s="26"/>
      <c r="K59" s="39" t="s">
        <v>0</v>
      </c>
      <c r="L59" s="38" t="s">
        <v>0</v>
      </c>
      <c r="M59" s="38" t="s">
        <v>0</v>
      </c>
      <c r="N59" s="38" t="s">
        <v>0</v>
      </c>
      <c r="O59" s="38" t="s">
        <v>0</v>
      </c>
      <c r="P59" s="37" t="s">
        <v>0</v>
      </c>
      <c r="Q59" s="36" t="s">
        <v>0</v>
      </c>
      <c r="R59" s="35">
        <v>0</v>
      </c>
      <c r="S59" s="156"/>
      <c r="T59" s="1"/>
      <c r="U59" s="20" t="s">
        <v>0</v>
      </c>
      <c r="V59" s="19">
        <v>0</v>
      </c>
      <c r="W59" s="18" t="s">
        <v>0</v>
      </c>
      <c r="X59" s="17"/>
      <c r="Z59" s="120"/>
      <c r="AA59" s="120"/>
      <c r="AB59" s="2" t="str">
        <f t="shared" ref="AB59:AB60" si="36">AB58</f>
        <v/>
      </c>
      <c r="AC59" s="1"/>
      <c r="AD59" s="1"/>
      <c r="AE59" s="1"/>
      <c r="AF59" s="1"/>
      <c r="AG59" s="1"/>
      <c r="AH59" s="1"/>
      <c r="AI59" s="1"/>
    </row>
    <row r="60" spans="1:35" s="2" customFormat="1" ht="11.1" customHeight="1" thickBot="1" x14ac:dyDescent="0.25">
      <c r="A60" s="1"/>
      <c r="B60" s="159"/>
      <c r="C60" s="31">
        <v>6</v>
      </c>
      <c r="D60" s="31">
        <v>0</v>
      </c>
      <c r="E60" s="31" t="s">
        <v>0</v>
      </c>
      <c r="F60" s="30"/>
      <c r="G60" s="29" t="s">
        <v>0</v>
      </c>
      <c r="H60" s="28" t="s">
        <v>0</v>
      </c>
      <c r="I60" s="27" t="s">
        <v>0</v>
      </c>
      <c r="J60" s="26"/>
      <c r="K60" s="25" t="s">
        <v>0</v>
      </c>
      <c r="L60" s="24" t="s">
        <v>0</v>
      </c>
      <c r="M60" s="24" t="s">
        <v>0</v>
      </c>
      <c r="N60" s="24" t="s">
        <v>0</v>
      </c>
      <c r="O60" s="24" t="s">
        <v>0</v>
      </c>
      <c r="P60" s="23" t="s">
        <v>0</v>
      </c>
      <c r="Q60" s="22" t="s">
        <v>0</v>
      </c>
      <c r="R60" s="21" t="s">
        <v>0</v>
      </c>
      <c r="S60" s="156"/>
      <c r="T60" s="1"/>
      <c r="U60" s="34" t="s">
        <v>0</v>
      </c>
      <c r="V60" s="33" t="s">
        <v>0</v>
      </c>
      <c r="W60" s="32" t="s">
        <v>0</v>
      </c>
      <c r="X60" s="17"/>
      <c r="Z60" s="121"/>
      <c r="AA60" s="121"/>
      <c r="AB60" s="2" t="str">
        <f t="shared" si="36"/>
        <v/>
      </c>
      <c r="AC60" s="1"/>
      <c r="AD60" s="1"/>
      <c r="AE60" s="1"/>
      <c r="AF60" s="1"/>
      <c r="AG60" s="1"/>
      <c r="AH60" s="1"/>
      <c r="AI60" s="1"/>
    </row>
    <row r="61" spans="1:35" s="2" customFormat="1" ht="11.1" customHeight="1" thickBot="1" x14ac:dyDescent="0.25">
      <c r="A61" s="1"/>
      <c r="B61" s="157">
        <v>7</v>
      </c>
      <c r="C61" s="54">
        <v>7</v>
      </c>
      <c r="D61" s="54">
        <v>7</v>
      </c>
      <c r="E61" s="54">
        <v>1033</v>
      </c>
      <c r="F61" s="53" t="s">
        <v>3</v>
      </c>
      <c r="G61" s="52" t="s">
        <v>5</v>
      </c>
      <c r="H61" s="51">
        <v>437</v>
      </c>
      <c r="I61" s="50">
        <v>0</v>
      </c>
      <c r="J61" s="26"/>
      <c r="K61" s="49">
        <v>54</v>
      </c>
      <c r="L61" s="48" t="s">
        <v>0</v>
      </c>
      <c r="M61" s="48" t="s">
        <v>0</v>
      </c>
      <c r="N61" s="48" t="s">
        <v>0</v>
      </c>
      <c r="O61" s="48" t="s">
        <v>0</v>
      </c>
      <c r="P61" s="47">
        <v>0</v>
      </c>
      <c r="Q61" s="46" t="s">
        <v>0</v>
      </c>
      <c r="R61" s="45">
        <v>54</v>
      </c>
      <c r="S61" s="156" t="s">
        <v>4</v>
      </c>
      <c r="T61" s="1"/>
      <c r="U61" s="20" t="s">
        <v>3</v>
      </c>
      <c r="V61" s="19">
        <v>0</v>
      </c>
      <c r="W61" s="18">
        <v>54</v>
      </c>
      <c r="X61" s="17"/>
      <c r="Z61" s="120">
        <f t="shared" ref="Z61" si="37">IFERROR(IF(AND(U61&lt;&gt;"",V61&gt;=0),_xlfn.RANK.EQ(K61,$K$18:$K$70,0),""),"")</f>
        <v>13</v>
      </c>
      <c r="AA61" s="120">
        <f t="shared" si="22"/>
        <v>7</v>
      </c>
      <c r="AB61" s="2">
        <f>AA61</f>
        <v>7</v>
      </c>
      <c r="AC61" s="1"/>
      <c r="AD61" s="1"/>
      <c r="AE61" s="1"/>
      <c r="AF61" s="1"/>
      <c r="AG61" s="1"/>
      <c r="AH61" s="1"/>
      <c r="AI61" s="1"/>
    </row>
    <row r="62" spans="1:35" s="2" customFormat="1" ht="11.1" customHeight="1" thickBot="1" x14ac:dyDescent="0.25">
      <c r="A62" s="1"/>
      <c r="B62" s="158"/>
      <c r="C62" s="44">
        <v>7</v>
      </c>
      <c r="D62" s="44">
        <v>7</v>
      </c>
      <c r="E62" s="44">
        <v>749</v>
      </c>
      <c r="F62" s="43" t="s">
        <v>1</v>
      </c>
      <c r="G62" s="42" t="s">
        <v>2</v>
      </c>
      <c r="H62" s="41">
        <v>154</v>
      </c>
      <c r="I62" s="40">
        <v>0.5</v>
      </c>
      <c r="J62" s="26"/>
      <c r="K62" s="39">
        <v>54</v>
      </c>
      <c r="L62" s="38" t="s">
        <v>0</v>
      </c>
      <c r="M62" s="38" t="s">
        <v>0</v>
      </c>
      <c r="N62" s="38" t="s">
        <v>0</v>
      </c>
      <c r="O62" s="38" t="s">
        <v>0</v>
      </c>
      <c r="P62" s="37">
        <v>0</v>
      </c>
      <c r="Q62" s="36" t="s">
        <v>0</v>
      </c>
      <c r="R62" s="35">
        <v>54</v>
      </c>
      <c r="S62" s="156"/>
      <c r="T62" s="1"/>
      <c r="U62" s="34" t="s">
        <v>1</v>
      </c>
      <c r="V62" s="33">
        <v>0</v>
      </c>
      <c r="W62" s="32" t="s">
        <v>0</v>
      </c>
      <c r="X62" s="17"/>
      <c r="Z62" s="120"/>
      <c r="AA62" s="120"/>
      <c r="AB62" s="2">
        <f>AB61</f>
        <v>7</v>
      </c>
      <c r="AC62" s="1"/>
      <c r="AD62" s="1"/>
      <c r="AE62" s="1"/>
      <c r="AF62" s="1"/>
      <c r="AG62" s="1"/>
      <c r="AH62" s="1"/>
      <c r="AI62" s="1"/>
    </row>
    <row r="63" spans="1:35" s="2" customFormat="1" ht="11.1" customHeight="1" thickBot="1" x14ac:dyDescent="0.25">
      <c r="A63" s="1"/>
      <c r="B63" s="159"/>
      <c r="C63" s="31">
        <v>7</v>
      </c>
      <c r="D63" s="31">
        <v>7</v>
      </c>
      <c r="E63" s="31" t="s">
        <v>0</v>
      </c>
      <c r="F63" s="30"/>
      <c r="G63" s="29" t="s">
        <v>0</v>
      </c>
      <c r="H63" s="28" t="s">
        <v>0</v>
      </c>
      <c r="I63" s="27" t="s">
        <v>0</v>
      </c>
      <c r="J63" s="26"/>
      <c r="K63" s="25" t="s">
        <v>0</v>
      </c>
      <c r="L63" s="24" t="s">
        <v>0</v>
      </c>
      <c r="M63" s="24" t="s">
        <v>0</v>
      </c>
      <c r="N63" s="24" t="s">
        <v>0</v>
      </c>
      <c r="O63" s="24" t="s">
        <v>0</v>
      </c>
      <c r="P63" s="23" t="s">
        <v>0</v>
      </c>
      <c r="Q63" s="22" t="s">
        <v>0</v>
      </c>
      <c r="R63" s="21" t="s">
        <v>0</v>
      </c>
      <c r="S63" s="156"/>
      <c r="T63" s="1"/>
      <c r="U63" s="20" t="s">
        <v>0</v>
      </c>
      <c r="V63" s="19" t="s">
        <v>0</v>
      </c>
      <c r="W63" s="18" t="s">
        <v>0</v>
      </c>
      <c r="X63" s="17"/>
      <c r="Z63" s="121"/>
      <c r="AA63" s="121"/>
      <c r="AB63" s="2">
        <f>AB62</f>
        <v>7</v>
      </c>
      <c r="AC63" s="1"/>
      <c r="AD63" s="1"/>
      <c r="AE63" s="1"/>
      <c r="AF63" s="1"/>
      <c r="AG63" s="1"/>
      <c r="AH63" s="1"/>
      <c r="AI63" s="1"/>
    </row>
    <row r="64" spans="1:35" ht="11.1" customHeight="1" x14ac:dyDescent="0.2">
      <c r="B64" s="16"/>
      <c r="C64" s="15"/>
      <c r="D64" s="15"/>
      <c r="E64" s="15"/>
      <c r="F64" s="10" t="s">
        <v>0</v>
      </c>
      <c r="G64" s="11"/>
      <c r="H64" s="14"/>
      <c r="I64" s="13"/>
      <c r="J64" s="12"/>
      <c r="K64" s="11"/>
      <c r="L64" s="10"/>
      <c r="M64" s="10"/>
      <c r="N64" s="10"/>
      <c r="O64" s="10"/>
      <c r="P64" s="10"/>
      <c r="Q64" s="10"/>
      <c r="R64" s="10"/>
      <c r="S64" s="9"/>
      <c r="T64" s="8"/>
      <c r="U64" s="8"/>
      <c r="V64" s="8"/>
      <c r="W64" s="7"/>
      <c r="X64" s="6"/>
      <c r="Y64" s="5"/>
      <c r="Z64" s="119"/>
      <c r="AA64" s="119"/>
    </row>
    <row r="65" spans="26:27" x14ac:dyDescent="0.2">
      <c r="Z65" s="118" t="str">
        <f t="shared" ref="Z65:Z68" si="38">IFERROR(IF(AND(U65&lt;&gt;"",V65&gt;=0),_xlfn.RANK.EQ(K65,$K$18:$K$70,0),""),"")</f>
        <v/>
      </c>
      <c r="AA65" s="118" t="str">
        <f t="shared" ref="AA65" si="39">IF(Z65&lt;&gt;"",_xlfn.RANK.EQ(Z65,$Z$18:$Z$70,1),"")</f>
        <v/>
      </c>
    </row>
    <row r="66" spans="26:27" x14ac:dyDescent="0.2">
      <c r="Z66" s="118"/>
      <c r="AA66" s="118"/>
    </row>
    <row r="67" spans="26:27" x14ac:dyDescent="0.2">
      <c r="Z67" s="118"/>
      <c r="AA67" s="118"/>
    </row>
    <row r="68" spans="26:27" x14ac:dyDescent="0.2">
      <c r="Z68" s="118" t="str">
        <f t="shared" si="38"/>
        <v/>
      </c>
      <c r="AA68" s="118" t="str">
        <f t="shared" ref="AA68" si="40">IF(Z68&lt;&gt;"",_xlfn.RANK.EQ(Z68,$Z$18:$Z$70,1),"")</f>
        <v/>
      </c>
    </row>
    <row r="69" spans="26:27" x14ac:dyDescent="0.2">
      <c r="Z69" s="118"/>
      <c r="AA69" s="118"/>
    </row>
    <row r="70" spans="26:27" x14ac:dyDescent="0.2">
      <c r="Z70" s="118"/>
      <c r="AA70" s="118"/>
    </row>
    <row r="71" spans="26:27" x14ac:dyDescent="0.2">
      <c r="Z71" s="117"/>
    </row>
    <row r="72" spans="26:27" x14ac:dyDescent="0.2">
      <c r="Z72" s="117"/>
    </row>
    <row r="73" spans="26:27" x14ac:dyDescent="0.2">
      <c r="Z73" s="117"/>
    </row>
    <row r="74" spans="26:27" x14ac:dyDescent="0.2">
      <c r="Z74" s="117"/>
    </row>
    <row r="75" spans="26:27" x14ac:dyDescent="0.2">
      <c r="Z75" s="117"/>
    </row>
    <row r="76" spans="26:27" x14ac:dyDescent="0.2">
      <c r="Z76" s="117"/>
    </row>
    <row r="77" spans="26:27" x14ac:dyDescent="0.2">
      <c r="Z77" s="117"/>
    </row>
    <row r="78" spans="26:27" x14ac:dyDescent="0.2">
      <c r="Z78" s="117"/>
    </row>
    <row r="79" spans="26:27" x14ac:dyDescent="0.2">
      <c r="Z79" s="117"/>
    </row>
    <row r="80" spans="26:27" x14ac:dyDescent="0.2">
      <c r="Z80" s="117"/>
    </row>
    <row r="81" spans="26:26" x14ac:dyDescent="0.2">
      <c r="Z81" s="117"/>
    </row>
    <row r="82" spans="26:26" x14ac:dyDescent="0.2">
      <c r="Z82" s="117"/>
    </row>
    <row r="83" spans="26:26" x14ac:dyDescent="0.2">
      <c r="Z83" s="117"/>
    </row>
    <row r="84" spans="26:26" x14ac:dyDescent="0.2">
      <c r="Z84" s="117"/>
    </row>
    <row r="85" spans="26:26" x14ac:dyDescent="0.2">
      <c r="Z85" s="117"/>
    </row>
    <row r="86" spans="26:26" x14ac:dyDescent="0.2">
      <c r="Z86" s="117"/>
    </row>
    <row r="87" spans="26:26" x14ac:dyDescent="0.2">
      <c r="Z87" s="117"/>
    </row>
    <row r="88" spans="26:26" x14ac:dyDescent="0.2">
      <c r="Z88" s="117"/>
    </row>
    <row r="89" spans="26:26" x14ac:dyDescent="0.2">
      <c r="Z89" s="117"/>
    </row>
    <row r="90" spans="26:26" x14ac:dyDescent="0.2">
      <c r="Z90" s="117"/>
    </row>
    <row r="91" spans="26:26" x14ac:dyDescent="0.2">
      <c r="Z91" s="117"/>
    </row>
    <row r="92" spans="26:26" x14ac:dyDescent="0.2">
      <c r="Z92" s="117"/>
    </row>
    <row r="93" spans="26:26" x14ac:dyDescent="0.2">
      <c r="Z93" s="117"/>
    </row>
    <row r="94" spans="26:26" x14ac:dyDescent="0.2">
      <c r="Z94" s="117"/>
    </row>
    <row r="95" spans="26:26" x14ac:dyDescent="0.2">
      <c r="Z95" s="117"/>
    </row>
    <row r="96" spans="26:26" x14ac:dyDescent="0.2">
      <c r="Z96" s="117"/>
    </row>
    <row r="97" spans="26:26" x14ac:dyDescent="0.2">
      <c r="Z97" s="117"/>
    </row>
    <row r="98" spans="26:26" x14ac:dyDescent="0.2">
      <c r="Z98" s="117"/>
    </row>
    <row r="99" spans="26:26" x14ac:dyDescent="0.2">
      <c r="Z99" s="117"/>
    </row>
    <row r="100" spans="26:26" x14ac:dyDescent="0.2">
      <c r="Z100" s="117"/>
    </row>
    <row r="101" spans="26:26" x14ac:dyDescent="0.2">
      <c r="Z101" s="117"/>
    </row>
    <row r="102" spans="26:26" x14ac:dyDescent="0.2">
      <c r="Z102" s="117"/>
    </row>
    <row r="103" spans="26:26" x14ac:dyDescent="0.2">
      <c r="Z103" s="117"/>
    </row>
    <row r="104" spans="26:26" x14ac:dyDescent="0.2">
      <c r="Z104" s="117"/>
    </row>
    <row r="105" spans="26:26" x14ac:dyDescent="0.2">
      <c r="Z105" s="117"/>
    </row>
    <row r="106" spans="26:26" x14ac:dyDescent="0.2">
      <c r="Z106" s="117"/>
    </row>
    <row r="107" spans="26:26" x14ac:dyDescent="0.2">
      <c r="Z107" s="117"/>
    </row>
    <row r="108" spans="26:26" x14ac:dyDescent="0.2">
      <c r="Z108" s="117"/>
    </row>
    <row r="109" spans="26:26" x14ac:dyDescent="0.2">
      <c r="Z109" s="117"/>
    </row>
    <row r="110" spans="26:26" x14ac:dyDescent="0.2">
      <c r="Z110" s="117"/>
    </row>
    <row r="111" spans="26:26" x14ac:dyDescent="0.2">
      <c r="Z111" s="117"/>
    </row>
    <row r="112" spans="26:26" x14ac:dyDescent="0.2">
      <c r="Z112" s="117"/>
    </row>
    <row r="113" spans="26:26" x14ac:dyDescent="0.2">
      <c r="Z113" s="117"/>
    </row>
    <row r="114" spans="26:26" x14ac:dyDescent="0.2">
      <c r="Z114" s="117"/>
    </row>
    <row r="115" spans="26:26" x14ac:dyDescent="0.2">
      <c r="Z115" s="117"/>
    </row>
    <row r="116" spans="26:26" x14ac:dyDescent="0.2">
      <c r="Z116" s="117"/>
    </row>
    <row r="117" spans="26:26" x14ac:dyDescent="0.2">
      <c r="Z117" s="117"/>
    </row>
    <row r="118" spans="26:26" x14ac:dyDescent="0.2">
      <c r="Z118" s="117"/>
    </row>
    <row r="119" spans="26:26" x14ac:dyDescent="0.2">
      <c r="Z119" s="117"/>
    </row>
    <row r="120" spans="26:26" x14ac:dyDescent="0.2">
      <c r="Z120" s="117"/>
    </row>
    <row r="121" spans="26:26" x14ac:dyDescent="0.2">
      <c r="Z121" s="117"/>
    </row>
    <row r="122" spans="26:26" x14ac:dyDescent="0.2">
      <c r="Z122" s="117"/>
    </row>
    <row r="123" spans="26:26" x14ac:dyDescent="0.2">
      <c r="Z123" s="117"/>
    </row>
    <row r="124" spans="26:26" x14ac:dyDescent="0.2">
      <c r="Z124" s="117"/>
    </row>
    <row r="125" spans="26:26" x14ac:dyDescent="0.2">
      <c r="Z125" s="117"/>
    </row>
    <row r="126" spans="26:26" x14ac:dyDescent="0.2">
      <c r="Z126" s="117"/>
    </row>
    <row r="127" spans="26:26" x14ac:dyDescent="0.2">
      <c r="Z127" s="117"/>
    </row>
    <row r="128" spans="26:26" x14ac:dyDescent="0.2">
      <c r="Z128" s="117"/>
    </row>
    <row r="129" spans="26:26" x14ac:dyDescent="0.2">
      <c r="Z129" s="117"/>
    </row>
    <row r="130" spans="26:26" x14ac:dyDescent="0.2">
      <c r="Z130" s="117"/>
    </row>
    <row r="131" spans="26:26" x14ac:dyDescent="0.2">
      <c r="Z131" s="117"/>
    </row>
  </sheetData>
  <sheetProtection formatCells="0" selectLockedCells="1"/>
  <mergeCells count="87">
    <mergeCell ref="B55:B57"/>
    <mergeCell ref="S55:S57"/>
    <mergeCell ref="B58:B60"/>
    <mergeCell ref="S58:S60"/>
    <mergeCell ref="B61:B63"/>
    <mergeCell ref="S61:S63"/>
    <mergeCell ref="B46:B48"/>
    <mergeCell ref="S46:S48"/>
    <mergeCell ref="B49:B51"/>
    <mergeCell ref="S49:S51"/>
    <mergeCell ref="B52:B54"/>
    <mergeCell ref="S52:S54"/>
    <mergeCell ref="B43:B45"/>
    <mergeCell ref="S43:S45"/>
    <mergeCell ref="I38:I41"/>
    <mergeCell ref="K38:K41"/>
    <mergeCell ref="L38:L41"/>
    <mergeCell ref="U37:W37"/>
    <mergeCell ref="B38:B41"/>
    <mergeCell ref="E38:E41"/>
    <mergeCell ref="F38:F41"/>
    <mergeCell ref="G38:G41"/>
    <mergeCell ref="H38:H41"/>
    <mergeCell ref="P38:P41"/>
    <mergeCell ref="Q38:Q41"/>
    <mergeCell ref="R38:R41"/>
    <mergeCell ref="S38:S41"/>
    <mergeCell ref="U38:W41"/>
    <mergeCell ref="B33:B35"/>
    <mergeCell ref="S33:S35"/>
    <mergeCell ref="M38:M41"/>
    <mergeCell ref="N38:N41"/>
    <mergeCell ref="O38:O41"/>
    <mergeCell ref="B24:B26"/>
    <mergeCell ref="S24:S26"/>
    <mergeCell ref="B27:B29"/>
    <mergeCell ref="S27:S29"/>
    <mergeCell ref="B30:B32"/>
    <mergeCell ref="S30:S32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Z27:Z29"/>
    <mergeCell ref="AA27:AA29"/>
    <mergeCell ref="Z18:Z20"/>
    <mergeCell ref="AA18:AA20"/>
    <mergeCell ref="Z21:Z23"/>
    <mergeCell ref="AA21:AA23"/>
    <mergeCell ref="Z24:Z26"/>
    <mergeCell ref="AA24:AA26"/>
    <mergeCell ref="Z55:Z57"/>
    <mergeCell ref="AA55:AA57"/>
    <mergeCell ref="Z58:Z60"/>
    <mergeCell ref="AA58:AA60"/>
    <mergeCell ref="Z61:Z63"/>
    <mergeCell ref="AA61:AA63"/>
    <mergeCell ref="Z30:Z32"/>
    <mergeCell ref="Z33:Z35"/>
    <mergeCell ref="AA30:AA32"/>
    <mergeCell ref="AA33:AA35"/>
    <mergeCell ref="Z52:Z54"/>
    <mergeCell ref="AA52:AA54"/>
    <mergeCell ref="Z43:Z45"/>
    <mergeCell ref="AA43:AA45"/>
    <mergeCell ref="Z46:Z48"/>
    <mergeCell ref="AA46:AA48"/>
    <mergeCell ref="Z49:Z51"/>
    <mergeCell ref="AA49:AA51"/>
  </mergeCells>
  <conditionalFormatting sqref="S18:S35">
    <cfRule type="cellIs" dxfId="4" priority="4" operator="equal">
      <formula>"yes"</formula>
    </cfRule>
  </conditionalFormatting>
  <conditionalFormatting sqref="S43:S63">
    <cfRule type="cellIs" dxfId="3" priority="3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U18:W35 U43:W63">
    <cfRule type="expression" dxfId="0" priority="5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</dc:creator>
  <cp:keywords>Czech Republic; Prague</cp:keywords>
  <cp:lastModifiedBy>Kolja</cp:lastModifiedBy>
  <dcterms:created xsi:type="dcterms:W3CDTF">2018-04-07T12:53:18Z</dcterms:created>
  <dcterms:modified xsi:type="dcterms:W3CDTF">2018-04-08T16:03:28Z</dcterms:modified>
  <cp:category>Frisbeer</cp:category>
</cp:coreProperties>
</file>