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SkyDrive\Dokumente\Frisbee\Rankings\Turniere-berechnet\"/>
    </mc:Choice>
  </mc:AlternateContent>
  <xr:revisionPtr revIDLastSave="0" documentId="12_ncr:500000_{4D7A2A23-149D-4F78-8E5E-B5A076318AC1}" xr6:coauthVersionLast="31" xr6:coauthVersionMax="31" xr10:uidLastSave="{00000000-0000-0000-0000-000000000000}"/>
  <bookViews>
    <workbookView xWindow="0" yWindow="0" windowWidth="25635" windowHeight="11745" xr2:uid="{5322E6CA-4075-42E2-A9C2-84405291DE39}"/>
  </bookViews>
  <sheets>
    <sheet name="AA07" sheetId="1" r:id="rId1"/>
  </sheets>
  <definedNames>
    <definedName name="_FilterDatabase" localSheetId="0" hidden="1">'AA07'!#REF!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8" i="1" l="1"/>
  <c r="AB68" i="1" s="1"/>
  <c r="AB69" i="1" s="1"/>
  <c r="AB70" i="1" s="1"/>
  <c r="AA65" i="1"/>
  <c r="AB65" i="1" s="1"/>
  <c r="AB66" i="1" s="1"/>
  <c r="AB67" i="1" s="1"/>
  <c r="AA62" i="1"/>
  <c r="AB62" i="1" s="1"/>
  <c r="AB63" i="1" s="1"/>
  <c r="AB64" i="1" s="1"/>
  <c r="AA59" i="1"/>
  <c r="AB59" i="1" s="1"/>
  <c r="AB60" i="1" s="1"/>
  <c r="AB61" i="1" s="1"/>
  <c r="AA56" i="1"/>
  <c r="AB56" i="1" s="1"/>
  <c r="AB57" i="1" s="1"/>
  <c r="AB58" i="1" s="1"/>
  <c r="AA49" i="1"/>
  <c r="AB49" i="1" s="1"/>
  <c r="AB50" i="1" s="1"/>
  <c r="AB51" i="1" s="1"/>
  <c r="AA46" i="1"/>
  <c r="AB46" i="1" s="1"/>
  <c r="AB47" i="1" s="1"/>
  <c r="AB48" i="1" s="1"/>
  <c r="AA43" i="1"/>
  <c r="AB43" i="1" s="1"/>
  <c r="AB44" i="1" s="1"/>
  <c r="AB45" i="1" s="1"/>
  <c r="AA40" i="1"/>
  <c r="AB40" i="1" s="1"/>
  <c r="AB41" i="1" s="1"/>
  <c r="AB42" i="1" s="1"/>
  <c r="AA37" i="1"/>
  <c r="AB37" i="1" s="1"/>
  <c r="AB38" i="1" s="1"/>
  <c r="AB39" i="1" s="1"/>
  <c r="AA21" i="1"/>
  <c r="AB21" i="1" s="1"/>
  <c r="AB22" i="1" s="1"/>
  <c r="AB23" i="1" s="1"/>
  <c r="AA24" i="1"/>
  <c r="AB24" i="1" s="1"/>
  <c r="AB25" i="1" s="1"/>
  <c r="AB26" i="1" s="1"/>
  <c r="AA27" i="1"/>
  <c r="AB27" i="1" s="1"/>
  <c r="AB28" i="1" s="1"/>
  <c r="AB29" i="1" s="1"/>
  <c r="AA18" i="1"/>
  <c r="AB18" i="1" s="1"/>
  <c r="AB19" i="1" s="1"/>
  <c r="AB20" i="1" s="1"/>
  <c r="Z68" i="1"/>
  <c r="Z65" i="1"/>
  <c r="Z62" i="1"/>
  <c r="Z59" i="1"/>
  <c r="Z56" i="1"/>
  <c r="Z49" i="1"/>
  <c r="Z46" i="1"/>
  <c r="Z43" i="1"/>
  <c r="Z40" i="1"/>
  <c r="Z37" i="1"/>
  <c r="Z21" i="1"/>
  <c r="Z24" i="1"/>
  <c r="Z27" i="1"/>
  <c r="Z18" i="1"/>
</calcChain>
</file>

<file path=xl/sharedStrings.xml><?xml version="1.0" encoding="utf-8"?>
<sst xmlns="http://schemas.openxmlformats.org/spreadsheetml/2006/main" count="591" uniqueCount="58">
  <si>
    <t/>
  </si>
  <si>
    <t>Korin, Gil</t>
  </si>
  <si>
    <t>m</t>
  </si>
  <si>
    <t>Huberman, Ron</t>
  </si>
  <si>
    <t>no</t>
  </si>
  <si>
    <t>Zandani, Nadav</t>
  </si>
  <si>
    <t>Rei Koren, Eitan</t>
  </si>
  <si>
    <t>Bendek, Bar</t>
  </si>
  <si>
    <t>f</t>
  </si>
  <si>
    <t>Borkow, Yarden</t>
  </si>
  <si>
    <t>Adar, Tomer</t>
  </si>
  <si>
    <t>Rosenbaum, Omer</t>
  </si>
  <si>
    <t>Lustiger, Dan</t>
  </si>
  <si>
    <t>Benin, Ayal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</si>
  <si>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</si>
  <si>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</si>
  <si>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</si>
  <si>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</si>
  <si>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</si>
  <si>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</si>
  <si>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</si>
  <si>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</si>
  <si>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</si>
  <si>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</si>
  <si>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</si>
  <si>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</si>
  <si>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</si>
  <si>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Place</t>
  </si>
  <si>
    <t>Pool B</t>
  </si>
  <si>
    <t>Semifinal</t>
  </si>
  <si>
    <t>Open Pairs</t>
  </si>
  <si>
    <t>Goren, Greg</t>
  </si>
  <si>
    <t>Levy, Idan</t>
  </si>
  <si>
    <t>Shriki, Daniel</t>
  </si>
  <si>
    <t>Ghefter, Yarden</t>
  </si>
  <si>
    <t>Almog, Ofir</t>
  </si>
  <si>
    <t>Hoshen, Amir</t>
  </si>
  <si>
    <t>Klein, Ran</t>
  </si>
  <si>
    <t>Meron, Oren</t>
  </si>
  <si>
    <t>Pinchasov, Daniel</t>
  </si>
  <si>
    <t>Reikoren, Yuval</t>
  </si>
  <si>
    <t>Pool A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</si>
  <si>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</si>
  <si>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</si>
  <si>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</si>
  <si>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</si>
  <si>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</si>
  <si>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</si>
  <si>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</si>
  <si>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</si>
  <si>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</si>
  <si>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Israel</t>
  </si>
  <si>
    <t>Place:</t>
  </si>
  <si>
    <t>Date:</t>
  </si>
  <si>
    <t>AA07</t>
  </si>
  <si>
    <t>Eventcode:</t>
  </si>
  <si>
    <t>Israeli Freestyle Frisbee Championship 2018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</si>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</sst>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3" xfId="0" applyNumberFormat="1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0" fontId="2" fillId="2" borderId="26" xfId="0" applyFont="1" applyFill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Fill="1" applyBorder="1" applyAlignment="1" applyProtection="1">
      <alignment vertical="center"/>
      <protection locked="0"/>
    </xf>
    <xf numFmtId="0" fontId="7" fillId="5" borderId="42" xfId="0" applyFont="1" applyFill="1" applyBorder="1" applyAlignment="1" applyProtection="1">
      <alignment vertical="center"/>
      <protection locked="0"/>
    </xf>
    <xf numFmtId="2" fontId="2" fillId="0" borderId="0" xfId="0" applyNumberFormat="1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2" fillId="0" borderId="0" xfId="0" applyFont="1" applyBorder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0" fillId="0" borderId="16" xfId="0" applyFill="1" applyBorder="1" applyAlignment="1" applyProtection="1">
      <alignment vertical="center"/>
      <protection hidden="1"/>
    </xf>
    <xf numFmtId="0" fontId="7" fillId="5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26" xfId="0" applyFont="1" applyFill="1" applyBorder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5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Protection="1">
      <protection hidden="1"/>
    </xf>
    <xf numFmtId="14" fontId="2" fillId="0" borderId="0" xfId="0" applyNumberFormat="1" applyFont="1" applyProtection="1">
      <protection hidden="1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0" fontId="5" fillId="0" borderId="0" xfId="0" applyFont="1" applyFill="1" applyBorder="1" applyProtection="1">
      <protection hidden="1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  <xf numFmtId="0" fontId="2" fillId="7" borderId="57" xfId="0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locked="0"/>
    </xf>
    <xf numFmtId="0" fontId="9" fillId="7" borderId="56" xfId="0" applyFont="1" applyFill="1" applyBorder="1" applyAlignment="1" applyProtection="1">
      <alignment horizontal="right"/>
      <protection locked="0"/>
    </xf>
    <xf numFmtId="0" fontId="9" fillId="7" borderId="55" xfId="0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0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55" xfId="0" applyNumberFormat="1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hidden="1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55" xfId="0" applyFont="1" applyFill="1" applyBorder="1" applyAlignment="1" applyProtection="1">
      <alignment horizontal="right"/>
      <protection hidden="1"/>
    </xf>
    <xf numFmtId="0" fontId="2" fillId="7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55" xfId="0" applyNumberFormat="1" applyFont="1" applyFill="1" applyBorder="1" applyAlignment="1" applyProtection="1">
      <alignment horizontal="right"/>
      <protection locked="0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5" fillId="0" borderId="35" xfId="0" applyFont="1" applyFill="1" applyBorder="1" applyAlignment="1" applyProtection="1">
      <alignment horizontal="center" vertical="center" textRotation="90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5" fillId="0" borderId="37" xfId="0" applyFont="1" applyFill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36" xfId="0" applyBorder="1" applyAlignment="1" applyProtection="1">
      <alignment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8" fillId="0" borderId="48" xfId="0" applyFont="1" applyFill="1" applyBorder="1" applyAlignment="1" applyProtection="1">
      <alignment horizontal="center" vertical="center" textRotation="90" wrapText="1"/>
      <protection hidden="1"/>
    </xf>
    <xf numFmtId="0" fontId="8" fillId="0" borderId="46" xfId="0" applyFont="1" applyFill="1" applyBorder="1" applyAlignment="1" applyProtection="1">
      <alignment horizontal="center" vertical="center" textRotation="90" wrapText="1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1" fontId="2" fillId="0" borderId="0" xfId="0" applyNumberFormat="1" applyFont="1" applyProtection="1">
      <protection hidden="1"/>
    </xf>
    <xf numFmtId="1" fontId="2" fillId="0" borderId="0" xfId="0" applyNumberFormat="1" applyFont="1" applyAlignment="1" applyProtection="1">
      <protection hidden="1"/>
    </xf>
    <xf numFmtId="1" fontId="2" fillId="0" borderId="63" xfId="0" applyNumberFormat="1" applyFont="1" applyBorder="1" applyAlignment="1" applyProtection="1">
      <alignment horizontal="center"/>
      <protection hidden="1"/>
    </xf>
    <xf numFmtId="1" fontId="2" fillId="0" borderId="63" xfId="0" applyNumberFormat="1" applyFont="1" applyBorder="1" applyProtection="1">
      <protection hidden="1"/>
    </xf>
    <xf numFmtId="1" fontId="0" fillId="0" borderId="0" xfId="0" applyNumberFormat="1"/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3C90-06CA-43D7-B24E-1181413AC77D}">
  <sheetPr codeName="Tabelle22">
    <tabColor theme="9" tint="-0.249977111117893"/>
  </sheetPr>
  <dimension ref="A1:AR131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AA78" sqref="AA78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2.7109375" style="1" customWidth="1"/>
    <col min="25" max="25" width="11.5703125" style="2"/>
    <col min="26" max="16384" width="11.5703125" style="1"/>
  </cols>
  <sheetData>
    <row r="1" spans="1:26" ht="12" thickBot="1" x14ac:dyDescent="0.25"/>
    <row r="2" spans="1:26" ht="11.25" customHeight="1" x14ac:dyDescent="0.2">
      <c r="B2" s="118" t="s">
        <v>57</v>
      </c>
      <c r="C2" s="117"/>
      <c r="D2" s="117"/>
      <c r="E2" s="117"/>
      <c r="F2" s="117"/>
      <c r="G2" s="117"/>
      <c r="H2" s="117"/>
      <c r="I2" s="117"/>
      <c r="J2" s="123" t="s">
        <v>56</v>
      </c>
      <c r="K2" s="124"/>
      <c r="L2" s="124"/>
      <c r="M2" s="124"/>
      <c r="N2" s="124"/>
      <c r="O2" s="124"/>
      <c r="P2" s="124"/>
      <c r="Q2" s="124"/>
      <c r="R2" s="124"/>
      <c r="S2" s="125"/>
    </row>
    <row r="3" spans="1:26" ht="11.25" customHeight="1" x14ac:dyDescent="0.2">
      <c r="B3" s="113" t="s">
        <v>55</v>
      </c>
      <c r="C3" s="112"/>
      <c r="D3" s="112"/>
      <c r="E3" s="112"/>
      <c r="F3" s="112"/>
      <c r="G3" s="112"/>
      <c r="H3" s="112"/>
      <c r="I3" s="112"/>
      <c r="J3" s="126" t="s">
        <v>54</v>
      </c>
      <c r="K3" s="127"/>
      <c r="L3" s="127"/>
      <c r="M3" s="127"/>
      <c r="N3" s="127"/>
      <c r="O3" s="127"/>
      <c r="P3" s="127"/>
      <c r="Q3" s="127"/>
      <c r="R3" s="127"/>
      <c r="S3" s="128"/>
      <c r="U3" s="99"/>
      <c r="V3" s="116"/>
    </row>
    <row r="4" spans="1:26" ht="10.5" customHeight="1" x14ac:dyDescent="0.2">
      <c r="B4" s="115" t="s">
        <v>53</v>
      </c>
      <c r="C4" s="114"/>
      <c r="D4" s="114"/>
      <c r="E4" s="114"/>
      <c r="F4" s="114"/>
      <c r="G4" s="114"/>
      <c r="H4" s="114"/>
      <c r="I4" s="114"/>
      <c r="J4" s="129">
        <v>43190</v>
      </c>
      <c r="K4" s="130"/>
      <c r="L4" s="130"/>
      <c r="M4" s="130"/>
      <c r="N4" s="130"/>
      <c r="O4" s="130"/>
      <c r="P4" s="130"/>
      <c r="Q4" s="130"/>
      <c r="R4" s="130"/>
      <c r="S4" s="131"/>
    </row>
    <row r="5" spans="1:26" ht="10.5" customHeight="1" x14ac:dyDescent="0.2">
      <c r="B5" s="113" t="s">
        <v>52</v>
      </c>
      <c r="C5" s="112"/>
      <c r="D5" s="112"/>
      <c r="E5" s="112"/>
      <c r="F5" s="112"/>
      <c r="G5" s="112"/>
      <c r="H5" s="112"/>
      <c r="I5" s="112"/>
      <c r="J5" s="126" t="s">
        <v>51</v>
      </c>
      <c r="K5" s="127"/>
      <c r="L5" s="127"/>
      <c r="M5" s="127"/>
      <c r="N5" s="127"/>
      <c r="O5" s="127"/>
      <c r="P5" s="127"/>
      <c r="Q5" s="127"/>
      <c r="R5" s="127"/>
      <c r="S5" s="128"/>
    </row>
    <row r="6" spans="1:26" ht="10.5" customHeight="1" x14ac:dyDescent="0.2">
      <c r="B6" s="115" t="s">
        <v>50</v>
      </c>
      <c r="C6" s="114"/>
      <c r="D6" s="114"/>
      <c r="E6" s="114"/>
      <c r="F6" s="114"/>
      <c r="G6" s="114"/>
      <c r="H6" s="114"/>
      <c r="I6" s="114"/>
      <c r="J6" s="132">
        <v>20</v>
      </c>
      <c r="K6" s="133"/>
      <c r="L6" s="133"/>
      <c r="M6" s="133"/>
      <c r="N6" s="133"/>
      <c r="O6" s="133"/>
      <c r="P6" s="133"/>
      <c r="Q6" s="133"/>
      <c r="R6" s="133"/>
      <c r="S6" s="134"/>
    </row>
    <row r="7" spans="1:26" ht="10.5" customHeight="1" x14ac:dyDescent="0.2">
      <c r="B7" s="113" t="s">
        <v>49</v>
      </c>
      <c r="C7" s="112"/>
      <c r="D7" s="112"/>
      <c r="E7" s="112"/>
      <c r="F7" s="112"/>
      <c r="G7" s="112"/>
      <c r="H7" s="112"/>
      <c r="I7" s="112"/>
      <c r="J7" s="144">
        <v>1</v>
      </c>
      <c r="K7" s="145"/>
      <c r="L7" s="145"/>
      <c r="M7" s="145"/>
      <c r="N7" s="145"/>
      <c r="O7" s="145"/>
      <c r="P7" s="145"/>
      <c r="Q7" s="145"/>
      <c r="R7" s="145"/>
      <c r="S7" s="146"/>
    </row>
    <row r="8" spans="1:26" ht="10.5" customHeight="1" x14ac:dyDescent="0.2">
      <c r="B8" s="115" t="s">
        <v>48</v>
      </c>
      <c r="C8" s="114"/>
      <c r="D8" s="114"/>
      <c r="E8" s="114"/>
      <c r="F8" s="114"/>
      <c r="G8" s="114"/>
      <c r="H8" s="114"/>
      <c r="I8" s="114"/>
      <c r="J8" s="119"/>
      <c r="K8" s="120"/>
      <c r="L8" s="120"/>
      <c r="M8" s="120"/>
      <c r="N8" s="120"/>
      <c r="O8" s="120"/>
      <c r="P8" s="120" t="s">
        <v>30</v>
      </c>
      <c r="Q8" s="120"/>
      <c r="R8" s="120"/>
      <c r="S8" s="135"/>
    </row>
    <row r="9" spans="1:26" ht="11.1" customHeight="1" x14ac:dyDescent="0.2">
      <c r="B9" s="113" t="s">
        <v>47</v>
      </c>
      <c r="C9" s="112"/>
      <c r="D9" s="112"/>
      <c r="E9" s="112"/>
      <c r="F9" s="112"/>
      <c r="G9" s="112"/>
      <c r="H9" s="112"/>
      <c r="I9" s="112"/>
      <c r="J9" s="126"/>
      <c r="K9" s="127"/>
      <c r="L9" s="127"/>
      <c r="M9" s="127"/>
      <c r="N9" s="127"/>
      <c r="O9" s="127"/>
      <c r="P9" s="127"/>
      <c r="Q9" s="127"/>
      <c r="R9" s="127"/>
      <c r="S9" s="128"/>
    </row>
    <row r="10" spans="1:26" ht="11.25" customHeight="1" x14ac:dyDescent="0.2">
      <c r="B10" s="115" t="s">
        <v>46</v>
      </c>
      <c r="C10" s="114"/>
      <c r="D10" s="114"/>
      <c r="E10" s="114"/>
      <c r="F10" s="114"/>
      <c r="G10" s="114"/>
      <c r="H10" s="114"/>
      <c r="I10" s="114"/>
      <c r="J10" s="119"/>
      <c r="K10" s="120"/>
      <c r="L10" s="120"/>
      <c r="M10" s="120"/>
      <c r="N10" s="120"/>
      <c r="O10" s="120"/>
      <c r="P10" s="121"/>
      <c r="Q10" s="121"/>
      <c r="R10" s="121"/>
      <c r="S10" s="122"/>
    </row>
    <row r="11" spans="1:26" ht="11.1" customHeight="1" x14ac:dyDescent="0.2">
      <c r="B11" s="113" t="s">
        <v>45</v>
      </c>
      <c r="C11" s="112"/>
      <c r="D11" s="112"/>
      <c r="E11" s="112"/>
      <c r="F11" s="112"/>
      <c r="G11" s="112"/>
      <c r="H11" s="112"/>
      <c r="I11" s="112"/>
      <c r="J11" s="126">
        <v>1804</v>
      </c>
      <c r="K11" s="127"/>
      <c r="L11" s="127"/>
      <c r="M11" s="127"/>
      <c r="N11" s="127"/>
      <c r="O11" s="127"/>
      <c r="P11" s="127"/>
      <c r="Q11" s="127"/>
      <c r="R11" s="127"/>
      <c r="S11" s="128"/>
      <c r="W11" s="111"/>
    </row>
    <row r="12" spans="1:26" ht="12" customHeight="1" x14ac:dyDescent="0.2">
      <c r="B12" s="110" t="s">
        <v>44</v>
      </c>
      <c r="C12" s="109"/>
      <c r="D12" s="109"/>
      <c r="E12" s="109"/>
      <c r="F12" s="109"/>
      <c r="G12" s="109"/>
      <c r="H12" s="109"/>
      <c r="I12" s="109"/>
      <c r="J12" s="119">
        <v>2004</v>
      </c>
      <c r="K12" s="120"/>
      <c r="L12" s="120"/>
      <c r="M12" s="120"/>
      <c r="N12" s="120"/>
      <c r="O12" s="120"/>
      <c r="P12" s="120"/>
      <c r="Q12" s="120"/>
      <c r="R12" s="120"/>
      <c r="S12" s="135"/>
      <c r="U12" s="108"/>
    </row>
    <row r="13" spans="1:26" ht="12" customHeight="1" thickBot="1" x14ac:dyDescent="0.25">
      <c r="B13" s="136"/>
      <c r="C13" s="137"/>
      <c r="D13" s="137"/>
      <c r="E13" s="137"/>
      <c r="F13" s="137"/>
      <c r="G13" s="137"/>
      <c r="H13" s="137"/>
      <c r="I13" s="137"/>
      <c r="J13" s="138"/>
      <c r="K13" s="139"/>
      <c r="L13" s="139"/>
      <c r="M13" s="139"/>
      <c r="N13" s="139"/>
      <c r="O13" s="139"/>
      <c r="P13" s="139"/>
      <c r="Q13" s="139"/>
      <c r="R13" s="139"/>
      <c r="S13" s="140"/>
    </row>
    <row r="14" spans="1:26" ht="12" thickBot="1" x14ac:dyDescent="0.25">
      <c r="T14" s="107"/>
      <c r="U14" s="107"/>
      <c r="V14" s="107"/>
    </row>
    <row r="15" spans="1:26" s="72" customFormat="1" ht="12" customHeight="1" thickBot="1" x14ac:dyDescent="0.3">
      <c r="B15" s="106" t="s">
        <v>30</v>
      </c>
      <c r="C15" s="76"/>
      <c r="D15" s="76"/>
      <c r="E15" s="76"/>
      <c r="F15" s="95"/>
      <c r="G15" s="78" t="s">
        <v>43</v>
      </c>
      <c r="H15" s="77"/>
      <c r="I15" s="77"/>
      <c r="J15" s="75"/>
      <c r="K15" s="74"/>
      <c r="L15" s="74"/>
      <c r="M15" s="74"/>
      <c r="N15" s="74"/>
      <c r="O15" s="74"/>
      <c r="P15" s="74"/>
      <c r="Q15" s="74"/>
      <c r="R15" s="73"/>
      <c r="S15" s="73"/>
      <c r="U15" s="141"/>
      <c r="V15" s="142"/>
      <c r="W15" s="143"/>
      <c r="X15" s="71">
        <v>1</v>
      </c>
      <c r="Y15" s="105"/>
    </row>
    <row r="16" spans="1:26" ht="57" customHeight="1" thickBot="1" x14ac:dyDescent="0.25">
      <c r="A16" s="103"/>
      <c r="B16" s="70" t="s">
        <v>27</v>
      </c>
      <c r="C16" s="104"/>
      <c r="D16" s="69"/>
      <c r="E16" s="69" t="s">
        <v>26</v>
      </c>
      <c r="F16" s="68" t="s">
        <v>25</v>
      </c>
      <c r="G16" s="67" t="s">
        <v>24</v>
      </c>
      <c r="H16" s="67" t="s">
        <v>23</v>
      </c>
      <c r="I16" s="66" t="s">
        <v>22</v>
      </c>
      <c r="J16" s="56"/>
      <c r="K16" s="65" t="s">
        <v>21</v>
      </c>
      <c r="L16" s="64" t="s">
        <v>0</v>
      </c>
      <c r="M16" s="64" t="s">
        <v>0</v>
      </c>
      <c r="N16" s="64" t="s">
        <v>0</v>
      </c>
      <c r="O16" s="64" t="s">
        <v>0</v>
      </c>
      <c r="P16" s="64" t="s">
        <v>20</v>
      </c>
      <c r="Q16" s="64" t="s">
        <v>42</v>
      </c>
      <c r="R16" s="63" t="s">
        <v>19</v>
      </c>
      <c r="S16" s="62" t="s">
        <v>18</v>
      </c>
      <c r="U16" s="151" t="s">
        <v>17</v>
      </c>
      <c r="V16" s="152"/>
      <c r="W16" s="153"/>
      <c r="X16" s="5"/>
      <c r="Z16" s="1" t="s">
        <v>23</v>
      </c>
    </row>
    <row r="17" spans="1:29" s="2" customFormat="1" ht="11.1" customHeight="1" thickBot="1" x14ac:dyDescent="0.25">
      <c r="A17" s="103"/>
      <c r="B17" s="61"/>
      <c r="C17" s="102"/>
      <c r="D17" s="102"/>
      <c r="E17" s="102"/>
      <c r="F17" s="59" t="s">
        <v>0</v>
      </c>
      <c r="G17" s="58"/>
      <c r="H17" s="58"/>
      <c r="I17" s="57"/>
      <c r="J17" s="56"/>
      <c r="K17" s="55"/>
      <c r="L17" s="53"/>
      <c r="M17" s="53"/>
      <c r="N17" s="53"/>
      <c r="O17" s="53"/>
      <c r="P17" s="54"/>
      <c r="Q17" s="53"/>
      <c r="R17" s="52"/>
      <c r="S17" s="51"/>
      <c r="T17" s="1"/>
      <c r="U17" s="50" t="s">
        <v>16</v>
      </c>
      <c r="V17" s="49" t="s">
        <v>15</v>
      </c>
      <c r="W17" s="48" t="s">
        <v>14</v>
      </c>
      <c r="X17" s="5"/>
    </row>
    <row r="18" spans="1:29" s="2" customFormat="1" ht="11.1" customHeight="1" thickBot="1" x14ac:dyDescent="0.25">
      <c r="A18" s="1"/>
      <c r="B18" s="154">
        <v>1</v>
      </c>
      <c r="C18" s="43">
        <v>1</v>
      </c>
      <c r="D18" s="43">
        <v>1</v>
      </c>
      <c r="E18" s="43">
        <v>49</v>
      </c>
      <c r="F18" s="42" t="s">
        <v>13</v>
      </c>
      <c r="G18" s="41" t="s">
        <v>2</v>
      </c>
      <c r="H18" s="40">
        <v>84</v>
      </c>
      <c r="I18" s="39">
        <v>1</v>
      </c>
      <c r="J18" s="14"/>
      <c r="K18" s="38">
        <v>125</v>
      </c>
      <c r="L18" s="37" t="s">
        <v>0</v>
      </c>
      <c r="M18" s="37" t="s">
        <v>0</v>
      </c>
      <c r="N18" s="37" t="s">
        <v>0</v>
      </c>
      <c r="O18" s="37" t="s">
        <v>0</v>
      </c>
      <c r="P18" s="36">
        <v>1.5</v>
      </c>
      <c r="Q18" s="35">
        <v>5</v>
      </c>
      <c r="R18" s="34">
        <v>131.5</v>
      </c>
      <c r="S18" s="150" t="s">
        <v>4</v>
      </c>
      <c r="T18" s="1"/>
      <c r="U18" s="47" t="s">
        <v>13</v>
      </c>
      <c r="V18" s="7">
        <v>131.5</v>
      </c>
      <c r="W18" s="6" t="s">
        <v>0</v>
      </c>
      <c r="X18" s="5"/>
      <c r="Z18" s="190">
        <f>IFERROR(IF(AND(U18&lt;&gt;"",V18&gt;=0),_xlfn.RANK.EQ(K18,$K$18:$K$70,0),""),"")</f>
        <v>1</v>
      </c>
      <c r="AA18" s="190">
        <f>IF(Z18&lt;&gt;"",_xlfn.RANK.EQ(Z18,$Z$18:$Z$70,1),"")</f>
        <v>1</v>
      </c>
      <c r="AB18" s="191">
        <f>AA18</f>
        <v>1</v>
      </c>
      <c r="AC18" s="188"/>
    </row>
    <row r="19" spans="1:29" s="2" customFormat="1" ht="11.1" customHeight="1" thickBot="1" x14ac:dyDescent="0.25">
      <c r="A19" s="1"/>
      <c r="B19" s="155"/>
      <c r="C19" s="33">
        <v>1</v>
      </c>
      <c r="D19" s="33">
        <v>1</v>
      </c>
      <c r="E19" s="33">
        <v>443</v>
      </c>
      <c r="F19" s="32" t="s">
        <v>12</v>
      </c>
      <c r="G19" s="31" t="s">
        <v>2</v>
      </c>
      <c r="H19" s="30">
        <v>100</v>
      </c>
      <c r="I19" s="29">
        <v>1</v>
      </c>
      <c r="J19" s="14"/>
      <c r="K19" s="28">
        <v>125</v>
      </c>
      <c r="L19" s="27" t="s">
        <v>0</v>
      </c>
      <c r="M19" s="27" t="s">
        <v>0</v>
      </c>
      <c r="N19" s="27" t="s">
        <v>0</v>
      </c>
      <c r="O19" s="27" t="s">
        <v>0</v>
      </c>
      <c r="P19" s="26">
        <v>1.5</v>
      </c>
      <c r="Q19" s="25">
        <v>5</v>
      </c>
      <c r="R19" s="24">
        <v>131.5</v>
      </c>
      <c r="S19" s="150"/>
      <c r="T19" s="1"/>
      <c r="U19" s="101" t="s">
        <v>12</v>
      </c>
      <c r="V19" s="22">
        <v>131.5</v>
      </c>
      <c r="W19" s="21" t="s">
        <v>0</v>
      </c>
      <c r="X19" s="5"/>
      <c r="Z19" s="190"/>
      <c r="AA19" s="190"/>
      <c r="AB19" s="191">
        <f>AB18</f>
        <v>1</v>
      </c>
      <c r="AC19" s="188"/>
    </row>
    <row r="20" spans="1:29" s="2" customFormat="1" ht="11.1" customHeight="1" thickBot="1" x14ac:dyDescent="0.25">
      <c r="A20" s="1"/>
      <c r="B20" s="156"/>
      <c r="C20" s="19">
        <v>1</v>
      </c>
      <c r="D20" s="19">
        <v>1</v>
      </c>
      <c r="E20" s="19" t="s">
        <v>0</v>
      </c>
      <c r="F20" s="18"/>
      <c r="G20" s="17" t="s">
        <v>0</v>
      </c>
      <c r="H20" s="16" t="s">
        <v>0</v>
      </c>
      <c r="I20" s="15" t="s">
        <v>0</v>
      </c>
      <c r="J20" s="14"/>
      <c r="K20" s="13" t="s">
        <v>0</v>
      </c>
      <c r="L20" s="12" t="s">
        <v>0</v>
      </c>
      <c r="M20" s="12" t="s">
        <v>0</v>
      </c>
      <c r="N20" s="12" t="s">
        <v>0</v>
      </c>
      <c r="O20" s="12" t="s">
        <v>0</v>
      </c>
      <c r="P20" s="11" t="s">
        <v>0</v>
      </c>
      <c r="Q20" s="10" t="s">
        <v>0</v>
      </c>
      <c r="R20" s="9" t="s">
        <v>0</v>
      </c>
      <c r="S20" s="150"/>
      <c r="T20" s="1"/>
      <c r="U20" s="47" t="s">
        <v>0</v>
      </c>
      <c r="V20" s="7" t="s">
        <v>0</v>
      </c>
      <c r="W20" s="6" t="s">
        <v>0</v>
      </c>
      <c r="X20" s="5"/>
      <c r="Z20" s="190"/>
      <c r="AA20" s="190"/>
      <c r="AB20" s="191">
        <f>AB19</f>
        <v>1</v>
      </c>
      <c r="AC20" s="188"/>
    </row>
    <row r="21" spans="1:29" s="2" customFormat="1" ht="11.1" customHeight="1" thickBot="1" x14ac:dyDescent="0.25">
      <c r="A21" s="1"/>
      <c r="B21" s="154">
        <v>2</v>
      </c>
      <c r="C21" s="43">
        <v>2</v>
      </c>
      <c r="D21" s="43">
        <v>2</v>
      </c>
      <c r="E21" s="43">
        <v>609</v>
      </c>
      <c r="F21" s="42" t="s">
        <v>11</v>
      </c>
      <c r="G21" s="41" t="s">
        <v>2</v>
      </c>
      <c r="H21" s="40">
        <v>197</v>
      </c>
      <c r="I21" s="39">
        <v>0.5</v>
      </c>
      <c r="J21" s="14"/>
      <c r="K21" s="38">
        <v>100</v>
      </c>
      <c r="L21" s="37" t="s">
        <v>0</v>
      </c>
      <c r="M21" s="37" t="s">
        <v>0</v>
      </c>
      <c r="N21" s="37" t="s">
        <v>0</v>
      </c>
      <c r="O21" s="37" t="s">
        <v>0</v>
      </c>
      <c r="P21" s="36">
        <v>1.5</v>
      </c>
      <c r="Q21" s="35">
        <v>4</v>
      </c>
      <c r="R21" s="34">
        <v>105.5</v>
      </c>
      <c r="S21" s="150" t="s">
        <v>4</v>
      </c>
      <c r="T21" s="1"/>
      <c r="U21" s="101" t="s">
        <v>11</v>
      </c>
      <c r="V21" s="22">
        <v>105.5</v>
      </c>
      <c r="W21" s="21" t="s">
        <v>0</v>
      </c>
      <c r="X21" s="5"/>
      <c r="Z21" s="190">
        <f t="shared" ref="Z21:AA52" si="0">IFERROR(IF(AND(U21&lt;&gt;"",V21&gt;=0),_xlfn.RANK.EQ(K21,$K$18:$K$70,0),""),"")</f>
        <v>3</v>
      </c>
      <c r="AA21" s="190">
        <f t="shared" ref="AA21" si="1">IF(Z21&lt;&gt;"",_xlfn.RANK.EQ(Z21,$Z$18:$Z$70,1),"")</f>
        <v>2</v>
      </c>
      <c r="AB21" s="191">
        <f>AA21</f>
        <v>2</v>
      </c>
      <c r="AC21" s="188"/>
    </row>
    <row r="22" spans="1:29" s="2" customFormat="1" ht="11.1" customHeight="1" thickBot="1" x14ac:dyDescent="0.25">
      <c r="A22" s="1"/>
      <c r="B22" s="155"/>
      <c r="C22" s="33">
        <v>2</v>
      </c>
      <c r="D22" s="33">
        <v>2</v>
      </c>
      <c r="E22" s="33">
        <v>973</v>
      </c>
      <c r="F22" s="32" t="s">
        <v>10</v>
      </c>
      <c r="G22" s="31" t="s">
        <v>2</v>
      </c>
      <c r="H22" s="30">
        <v>178</v>
      </c>
      <c r="I22" s="29">
        <v>0.5</v>
      </c>
      <c r="J22" s="14"/>
      <c r="K22" s="28">
        <v>100</v>
      </c>
      <c r="L22" s="27" t="s">
        <v>0</v>
      </c>
      <c r="M22" s="27" t="s">
        <v>0</v>
      </c>
      <c r="N22" s="27" t="s">
        <v>0</v>
      </c>
      <c r="O22" s="27" t="s">
        <v>0</v>
      </c>
      <c r="P22" s="26">
        <v>1.5</v>
      </c>
      <c r="Q22" s="25">
        <v>4</v>
      </c>
      <c r="R22" s="24">
        <v>105.5</v>
      </c>
      <c r="S22" s="150"/>
      <c r="T22" s="1"/>
      <c r="U22" s="47" t="s">
        <v>10</v>
      </c>
      <c r="V22" s="7">
        <v>105.5</v>
      </c>
      <c r="W22" s="6" t="s">
        <v>0</v>
      </c>
      <c r="X22" s="5"/>
      <c r="Z22" s="190"/>
      <c r="AA22" s="190"/>
      <c r="AB22" s="191">
        <f>AB21</f>
        <v>2</v>
      </c>
      <c r="AC22" s="188"/>
    </row>
    <row r="23" spans="1:29" s="2" customFormat="1" ht="11.1" customHeight="1" thickBot="1" x14ac:dyDescent="0.25">
      <c r="A23" s="1"/>
      <c r="B23" s="156"/>
      <c r="C23" s="19">
        <v>2</v>
      </c>
      <c r="D23" s="19">
        <v>2</v>
      </c>
      <c r="E23" s="19" t="s">
        <v>0</v>
      </c>
      <c r="F23" s="18"/>
      <c r="G23" s="17" t="s">
        <v>0</v>
      </c>
      <c r="H23" s="16" t="s">
        <v>0</v>
      </c>
      <c r="I23" s="15" t="s">
        <v>0</v>
      </c>
      <c r="J23" s="14"/>
      <c r="K23" s="13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1" t="s">
        <v>0</v>
      </c>
      <c r="Q23" s="10" t="s">
        <v>0</v>
      </c>
      <c r="R23" s="9" t="s">
        <v>0</v>
      </c>
      <c r="S23" s="150"/>
      <c r="T23" s="1"/>
      <c r="U23" s="101" t="s">
        <v>0</v>
      </c>
      <c r="V23" s="22" t="s">
        <v>0</v>
      </c>
      <c r="W23" s="21" t="s">
        <v>0</v>
      </c>
      <c r="X23" s="5"/>
      <c r="Z23" s="190"/>
      <c r="AA23" s="190"/>
      <c r="AB23" s="191">
        <f>AB22</f>
        <v>2</v>
      </c>
      <c r="AC23" s="188"/>
    </row>
    <row r="24" spans="1:29" s="2" customFormat="1" ht="11.1" customHeight="1" thickBot="1" x14ac:dyDescent="0.25">
      <c r="A24" s="1"/>
      <c r="B24" s="147">
        <v>3</v>
      </c>
      <c r="C24" s="43">
        <v>3</v>
      </c>
      <c r="D24" s="43">
        <v>3</v>
      </c>
      <c r="E24" s="43">
        <v>931</v>
      </c>
      <c r="F24" s="42" t="s">
        <v>40</v>
      </c>
      <c r="G24" s="41" t="s">
        <v>2</v>
      </c>
      <c r="H24" s="40">
        <v>47</v>
      </c>
      <c r="I24" s="39">
        <v>2.5</v>
      </c>
      <c r="J24" s="14"/>
      <c r="K24" s="38">
        <v>80</v>
      </c>
      <c r="L24" s="37" t="s">
        <v>0</v>
      </c>
      <c r="M24" s="37" t="s">
        <v>0</v>
      </c>
      <c r="N24" s="37" t="s">
        <v>0</v>
      </c>
      <c r="O24" s="37" t="s">
        <v>0</v>
      </c>
      <c r="P24" s="36">
        <v>1</v>
      </c>
      <c r="Q24" s="35">
        <v>1</v>
      </c>
      <c r="R24" s="34">
        <v>82</v>
      </c>
      <c r="S24" s="150" t="s">
        <v>4</v>
      </c>
      <c r="T24" s="1"/>
      <c r="U24" s="47" t="s">
        <v>40</v>
      </c>
      <c r="V24" s="7">
        <v>82</v>
      </c>
      <c r="W24" s="6" t="s">
        <v>0</v>
      </c>
      <c r="X24" s="5"/>
      <c r="Z24" s="190">
        <f t="shared" ref="Z24:AA55" si="2">IFERROR(IF(AND(U24&lt;&gt;"",V24&gt;=0),_xlfn.RANK.EQ(K24,$K$18:$K$70,0),""),"")</f>
        <v>5</v>
      </c>
      <c r="AA24" s="190">
        <f t="shared" ref="AA24" si="3">IF(Z24&lt;&gt;"",_xlfn.RANK.EQ(Z24,$Z$18:$Z$70,1),"")</f>
        <v>3</v>
      </c>
      <c r="AB24" s="191">
        <f>AA24</f>
        <v>3</v>
      </c>
      <c r="AC24" s="188"/>
    </row>
    <row r="25" spans="1:29" s="2" customFormat="1" ht="11.1" customHeight="1" thickBot="1" x14ac:dyDescent="0.25">
      <c r="A25" s="1"/>
      <c r="B25" s="148"/>
      <c r="C25" s="33">
        <v>3</v>
      </c>
      <c r="D25" s="33">
        <v>3</v>
      </c>
      <c r="E25" s="33">
        <v>995</v>
      </c>
      <c r="F25" s="32" t="s">
        <v>39</v>
      </c>
      <c r="G25" s="31" t="s">
        <v>2</v>
      </c>
      <c r="H25" s="30">
        <v>113</v>
      </c>
      <c r="I25" s="29">
        <v>0.5</v>
      </c>
      <c r="J25" s="14"/>
      <c r="K25" s="28">
        <v>80</v>
      </c>
      <c r="L25" s="27" t="s">
        <v>0</v>
      </c>
      <c r="M25" s="27" t="s">
        <v>0</v>
      </c>
      <c r="N25" s="27" t="s">
        <v>0</v>
      </c>
      <c r="O25" s="27" t="s">
        <v>0</v>
      </c>
      <c r="P25" s="26">
        <v>1</v>
      </c>
      <c r="Q25" s="25">
        <v>1</v>
      </c>
      <c r="R25" s="24">
        <v>82</v>
      </c>
      <c r="S25" s="150"/>
      <c r="T25" s="1"/>
      <c r="U25" s="101" t="s">
        <v>39</v>
      </c>
      <c r="V25" s="22">
        <v>82</v>
      </c>
      <c r="W25" s="21" t="s">
        <v>0</v>
      </c>
      <c r="X25" s="5"/>
      <c r="Z25" s="190"/>
      <c r="AA25" s="190"/>
      <c r="AB25" s="191">
        <f>AB24</f>
        <v>3</v>
      </c>
      <c r="AC25" s="188"/>
    </row>
    <row r="26" spans="1:29" s="2" customFormat="1" ht="11.1" customHeight="1" thickBot="1" x14ac:dyDescent="0.25">
      <c r="A26" s="1"/>
      <c r="B26" s="149"/>
      <c r="C26" s="19">
        <v>3</v>
      </c>
      <c r="D26" s="19">
        <v>3</v>
      </c>
      <c r="E26" s="19" t="s">
        <v>0</v>
      </c>
      <c r="F26" s="18"/>
      <c r="G26" s="17" t="s">
        <v>0</v>
      </c>
      <c r="H26" s="16" t="s">
        <v>0</v>
      </c>
      <c r="I26" s="15" t="s">
        <v>0</v>
      </c>
      <c r="J26" s="14"/>
      <c r="K26" s="13" t="s">
        <v>0</v>
      </c>
      <c r="L26" s="12" t="s">
        <v>0</v>
      </c>
      <c r="M26" s="12" t="s">
        <v>0</v>
      </c>
      <c r="N26" s="12" t="s">
        <v>0</v>
      </c>
      <c r="O26" s="12" t="s">
        <v>0</v>
      </c>
      <c r="P26" s="11" t="s">
        <v>0</v>
      </c>
      <c r="Q26" s="10" t="s">
        <v>0</v>
      </c>
      <c r="R26" s="9" t="s">
        <v>0</v>
      </c>
      <c r="S26" s="150"/>
      <c r="T26" s="1"/>
      <c r="U26" s="47" t="s">
        <v>0</v>
      </c>
      <c r="V26" s="7" t="s">
        <v>0</v>
      </c>
      <c r="W26" s="6" t="s">
        <v>0</v>
      </c>
      <c r="X26" s="5"/>
      <c r="Z26" s="190"/>
      <c r="AA26" s="190"/>
      <c r="AB26" s="191">
        <f>AB25</f>
        <v>3</v>
      </c>
      <c r="AC26" s="188"/>
    </row>
    <row r="27" spans="1:29" s="2" customFormat="1" ht="11.1" customHeight="1" thickBot="1" x14ac:dyDescent="0.25">
      <c r="A27" s="1"/>
      <c r="B27" s="147">
        <v>4</v>
      </c>
      <c r="C27" s="43">
        <v>4</v>
      </c>
      <c r="D27" s="43">
        <v>4</v>
      </c>
      <c r="E27" s="43">
        <v>486</v>
      </c>
      <c r="F27" s="42" t="s">
        <v>38</v>
      </c>
      <c r="G27" s="41" t="s">
        <v>2</v>
      </c>
      <c r="H27" s="40">
        <v>89</v>
      </c>
      <c r="I27" s="39">
        <v>1</v>
      </c>
      <c r="J27" s="14"/>
      <c r="K27" s="38">
        <v>70</v>
      </c>
      <c r="L27" s="37" t="s">
        <v>0</v>
      </c>
      <c r="M27" s="37" t="s">
        <v>0</v>
      </c>
      <c r="N27" s="37" t="s">
        <v>0</v>
      </c>
      <c r="O27" s="37" t="s">
        <v>0</v>
      </c>
      <c r="P27" s="36">
        <v>1</v>
      </c>
      <c r="Q27" s="35">
        <v>0</v>
      </c>
      <c r="R27" s="34">
        <v>71</v>
      </c>
      <c r="S27" s="150" t="s">
        <v>4</v>
      </c>
      <c r="T27" s="1"/>
      <c r="U27" s="101" t="s">
        <v>38</v>
      </c>
      <c r="V27" s="22">
        <v>71</v>
      </c>
      <c r="W27" s="21" t="s">
        <v>0</v>
      </c>
      <c r="X27" s="5"/>
      <c r="Z27" s="190">
        <f t="shared" ref="Z27:AA58" si="4">IFERROR(IF(AND(U27&lt;&gt;"",V27&gt;=0),_xlfn.RANK.EQ(K27,$K$18:$K$70,0),""),"")</f>
        <v>7</v>
      </c>
      <c r="AA27" s="190">
        <f t="shared" ref="AA27" si="5">IF(Z27&lt;&gt;"",_xlfn.RANK.EQ(Z27,$Z$18:$Z$70,1),"")</f>
        <v>4</v>
      </c>
      <c r="AB27" s="191">
        <f>AA27</f>
        <v>4</v>
      </c>
      <c r="AC27" s="188"/>
    </row>
    <row r="28" spans="1:29" s="2" customFormat="1" ht="11.1" customHeight="1" thickBot="1" x14ac:dyDescent="0.25">
      <c r="A28" s="1"/>
      <c r="B28" s="148"/>
      <c r="C28" s="33">
        <v>4</v>
      </c>
      <c r="D28" s="33">
        <v>4</v>
      </c>
      <c r="E28" s="33">
        <v>1038</v>
      </c>
      <c r="F28" s="32" t="s">
        <v>37</v>
      </c>
      <c r="G28" s="31" t="s">
        <v>2</v>
      </c>
      <c r="H28" s="30">
        <v>269</v>
      </c>
      <c r="I28" s="29">
        <v>0</v>
      </c>
      <c r="J28" s="14"/>
      <c r="K28" s="28">
        <v>70</v>
      </c>
      <c r="L28" s="27" t="s">
        <v>0</v>
      </c>
      <c r="M28" s="27" t="s">
        <v>0</v>
      </c>
      <c r="N28" s="27" t="s">
        <v>0</v>
      </c>
      <c r="O28" s="27" t="s">
        <v>0</v>
      </c>
      <c r="P28" s="26">
        <v>1</v>
      </c>
      <c r="Q28" s="25">
        <v>0</v>
      </c>
      <c r="R28" s="24">
        <v>71</v>
      </c>
      <c r="S28" s="150"/>
      <c r="T28" s="1"/>
      <c r="U28" s="47" t="s">
        <v>37</v>
      </c>
      <c r="V28" s="7">
        <v>71</v>
      </c>
      <c r="W28" s="6" t="s">
        <v>0</v>
      </c>
      <c r="X28" s="5"/>
      <c r="Z28" s="190"/>
      <c r="AA28" s="190"/>
      <c r="AB28" s="191">
        <f>AB27</f>
        <v>4</v>
      </c>
      <c r="AC28" s="188"/>
    </row>
    <row r="29" spans="1:29" s="2" customFormat="1" ht="11.1" customHeight="1" thickBot="1" x14ac:dyDescent="0.25">
      <c r="A29" s="1"/>
      <c r="B29" s="149"/>
      <c r="C29" s="19">
        <v>4</v>
      </c>
      <c r="D29" s="19">
        <v>4</v>
      </c>
      <c r="E29" s="19" t="s">
        <v>0</v>
      </c>
      <c r="F29" s="18"/>
      <c r="G29" s="17" t="s">
        <v>0</v>
      </c>
      <c r="H29" s="16" t="s">
        <v>0</v>
      </c>
      <c r="I29" s="15" t="s">
        <v>0</v>
      </c>
      <c r="J29" s="14"/>
      <c r="K29" s="13" t="s">
        <v>0</v>
      </c>
      <c r="L29" s="12" t="s">
        <v>0</v>
      </c>
      <c r="M29" s="12" t="s">
        <v>0</v>
      </c>
      <c r="N29" s="12" t="s">
        <v>0</v>
      </c>
      <c r="O29" s="12" t="s">
        <v>0</v>
      </c>
      <c r="P29" s="11" t="s">
        <v>0</v>
      </c>
      <c r="Q29" s="10" t="s">
        <v>0</v>
      </c>
      <c r="R29" s="9" t="s">
        <v>0</v>
      </c>
      <c r="S29" s="150"/>
      <c r="T29" s="1"/>
      <c r="U29" s="101" t="s">
        <v>0</v>
      </c>
      <c r="V29" s="22" t="s">
        <v>0</v>
      </c>
      <c r="W29" s="21" t="s">
        <v>0</v>
      </c>
      <c r="X29" s="5"/>
      <c r="Z29" s="190"/>
      <c r="AA29" s="190"/>
      <c r="AB29" s="191">
        <f>AB28</f>
        <v>4</v>
      </c>
      <c r="AC29" s="188"/>
    </row>
    <row r="30" spans="1:29" ht="11.1" customHeight="1" thickBot="1" x14ac:dyDescent="0.3">
      <c r="B30" s="100"/>
      <c r="C30" s="85"/>
      <c r="D30" s="85"/>
      <c r="E30" s="85"/>
      <c r="F30" s="100" t="s">
        <v>0</v>
      </c>
      <c r="G30" s="99"/>
      <c r="H30" s="89"/>
      <c r="I30" s="88"/>
      <c r="J30" s="98"/>
      <c r="K30" s="87"/>
      <c r="L30" s="87"/>
      <c r="M30" s="87"/>
      <c r="N30" s="97"/>
      <c r="O30" s="97"/>
      <c r="P30" s="97"/>
      <c r="Q30" s="97"/>
      <c r="R30" s="96"/>
      <c r="W30" s="1"/>
      <c r="X30" s="82"/>
      <c r="Y30" s="81"/>
      <c r="Z30" s="192"/>
      <c r="AA30" s="188"/>
      <c r="AB30" s="188"/>
      <c r="AC30" s="188"/>
    </row>
    <row r="31" spans="1:29" ht="11.1" customHeight="1" thickBot="1" x14ac:dyDescent="0.3">
      <c r="B31" s="80" t="s">
        <v>30</v>
      </c>
      <c r="C31" s="79"/>
      <c r="D31" s="79"/>
      <c r="E31" s="76"/>
      <c r="F31" s="95"/>
      <c r="G31" s="78" t="s">
        <v>29</v>
      </c>
      <c r="H31" s="77"/>
      <c r="I31" s="76" t="s">
        <v>41</v>
      </c>
      <c r="J31" s="75"/>
      <c r="K31" s="74"/>
      <c r="L31" s="74"/>
      <c r="M31" s="74"/>
      <c r="N31" s="74"/>
      <c r="O31" s="74"/>
      <c r="P31" s="74"/>
      <c r="Q31" s="74"/>
      <c r="R31" s="73"/>
      <c r="S31" s="73"/>
      <c r="T31" s="72"/>
      <c r="U31" s="141"/>
      <c r="V31" s="142"/>
      <c r="W31" s="160"/>
      <c r="X31" s="71">
        <v>2</v>
      </c>
      <c r="Z31" s="192"/>
      <c r="AA31" s="188"/>
      <c r="AB31" s="188"/>
      <c r="AC31" s="188"/>
    </row>
    <row r="32" spans="1:29" ht="14.25" customHeight="1" x14ac:dyDescent="0.25">
      <c r="B32" s="161" t="s">
        <v>27</v>
      </c>
      <c r="C32" s="60"/>
      <c r="D32" s="60"/>
      <c r="E32" s="164" t="s">
        <v>26</v>
      </c>
      <c r="F32" s="167" t="s">
        <v>25</v>
      </c>
      <c r="G32" s="157" t="s">
        <v>24</v>
      </c>
      <c r="H32" s="157" t="s">
        <v>23</v>
      </c>
      <c r="I32" s="187" t="s">
        <v>22</v>
      </c>
      <c r="J32" s="93"/>
      <c r="K32" s="161" t="s">
        <v>21</v>
      </c>
      <c r="L32" s="157" t="s">
        <v>0</v>
      </c>
      <c r="M32" s="157" t="s">
        <v>0</v>
      </c>
      <c r="N32" s="157" t="s">
        <v>0</v>
      </c>
      <c r="O32" s="157" t="s">
        <v>0</v>
      </c>
      <c r="P32" s="157" t="s">
        <v>20</v>
      </c>
      <c r="Q32" s="157" t="s">
        <v>0</v>
      </c>
      <c r="R32" s="172" t="s">
        <v>19</v>
      </c>
      <c r="S32" s="175" t="s">
        <v>18</v>
      </c>
      <c r="T32" s="72"/>
      <c r="U32" s="178" t="s">
        <v>17</v>
      </c>
      <c r="V32" s="179"/>
      <c r="W32" s="180"/>
      <c r="X32" s="5"/>
      <c r="Z32" s="192"/>
      <c r="AA32" s="188"/>
      <c r="AB32" s="188"/>
      <c r="AC32" s="188"/>
    </row>
    <row r="33" spans="2:29" ht="14.25" customHeight="1" x14ac:dyDescent="0.25">
      <c r="B33" s="162"/>
      <c r="C33" s="94"/>
      <c r="D33" s="94"/>
      <c r="E33" s="165"/>
      <c r="F33" s="168"/>
      <c r="G33" s="170"/>
      <c r="H33" s="168"/>
      <c r="I33" s="173"/>
      <c r="J33" s="93"/>
      <c r="K33" s="162"/>
      <c r="L33" s="158" t="s">
        <v>0</v>
      </c>
      <c r="M33" s="158" t="s">
        <v>0</v>
      </c>
      <c r="N33" s="158" t="s">
        <v>0</v>
      </c>
      <c r="O33" s="158" t="s">
        <v>0</v>
      </c>
      <c r="P33" s="158" t="s">
        <v>20</v>
      </c>
      <c r="Q33" s="158" t="s">
        <v>0</v>
      </c>
      <c r="R33" s="173"/>
      <c r="S33" s="176"/>
      <c r="T33" s="72"/>
      <c r="U33" s="181"/>
      <c r="V33" s="182"/>
      <c r="W33" s="183"/>
      <c r="X33" s="5"/>
      <c r="Z33" s="192"/>
      <c r="AA33" s="188"/>
      <c r="AB33" s="188"/>
      <c r="AC33" s="188"/>
    </row>
    <row r="34" spans="2:29" ht="14.25" customHeight="1" x14ac:dyDescent="0.25">
      <c r="B34" s="162"/>
      <c r="C34" s="94"/>
      <c r="D34" s="94"/>
      <c r="E34" s="165"/>
      <c r="F34" s="168"/>
      <c r="G34" s="170"/>
      <c r="H34" s="168"/>
      <c r="I34" s="173"/>
      <c r="J34" s="93"/>
      <c r="K34" s="162"/>
      <c r="L34" s="158" t="s">
        <v>0</v>
      </c>
      <c r="M34" s="158" t="s">
        <v>0</v>
      </c>
      <c r="N34" s="158" t="s">
        <v>0</v>
      </c>
      <c r="O34" s="158" t="s">
        <v>0</v>
      </c>
      <c r="P34" s="158" t="s">
        <v>20</v>
      </c>
      <c r="Q34" s="158" t="s">
        <v>0</v>
      </c>
      <c r="R34" s="173"/>
      <c r="S34" s="176"/>
      <c r="T34" s="72"/>
      <c r="U34" s="181"/>
      <c r="V34" s="182"/>
      <c r="W34" s="183"/>
      <c r="X34" s="5"/>
      <c r="Z34" s="192"/>
      <c r="AA34" s="188"/>
      <c r="AB34" s="188"/>
      <c r="AC34" s="188"/>
    </row>
    <row r="35" spans="2:29" ht="14.25" customHeight="1" thickBot="1" x14ac:dyDescent="0.3">
      <c r="B35" s="163"/>
      <c r="C35" s="92"/>
      <c r="D35" s="92"/>
      <c r="E35" s="166"/>
      <c r="F35" s="169"/>
      <c r="G35" s="171"/>
      <c r="H35" s="169"/>
      <c r="I35" s="174"/>
      <c r="J35" s="56"/>
      <c r="K35" s="163"/>
      <c r="L35" s="159" t="s">
        <v>0</v>
      </c>
      <c r="M35" s="159" t="s">
        <v>0</v>
      </c>
      <c r="N35" s="159" t="s">
        <v>0</v>
      </c>
      <c r="O35" s="159" t="s">
        <v>0</v>
      </c>
      <c r="P35" s="159" t="s">
        <v>20</v>
      </c>
      <c r="Q35" s="159" t="s">
        <v>0</v>
      </c>
      <c r="R35" s="174"/>
      <c r="S35" s="177"/>
      <c r="U35" s="184"/>
      <c r="V35" s="185"/>
      <c r="W35" s="186"/>
      <c r="X35" s="5"/>
      <c r="Z35" s="192"/>
      <c r="AA35" s="188"/>
      <c r="AB35" s="188"/>
      <c r="AC35" s="188"/>
    </row>
    <row r="36" spans="2:29" ht="11.1" customHeight="1" thickBot="1" x14ac:dyDescent="0.3">
      <c r="B36" s="61"/>
      <c r="C36" s="60"/>
      <c r="D36" s="60"/>
      <c r="E36" s="60"/>
      <c r="F36" s="59" t="s">
        <v>0</v>
      </c>
      <c r="G36" s="58"/>
      <c r="H36" s="58"/>
      <c r="I36" s="57"/>
      <c r="J36" s="56"/>
      <c r="K36" s="55"/>
      <c r="L36" s="53"/>
      <c r="M36" s="53"/>
      <c r="N36" s="53"/>
      <c r="O36" s="53"/>
      <c r="P36" s="54"/>
      <c r="Q36" s="53"/>
      <c r="R36" s="52"/>
      <c r="S36" s="51"/>
      <c r="U36" s="50" t="s">
        <v>16</v>
      </c>
      <c r="V36" s="49" t="s">
        <v>15</v>
      </c>
      <c r="W36" s="48" t="s">
        <v>14</v>
      </c>
      <c r="X36" s="5"/>
      <c r="Z36" s="192"/>
      <c r="AA36" s="188"/>
      <c r="AB36" s="188"/>
      <c r="AC36" s="188"/>
    </row>
    <row r="37" spans="2:29" ht="11.1" customHeight="1" thickBot="1" x14ac:dyDescent="0.25">
      <c r="B37" s="154">
        <v>1</v>
      </c>
      <c r="C37" s="43">
        <v>1</v>
      </c>
      <c r="D37" s="43">
        <v>0</v>
      </c>
      <c r="E37" s="43">
        <v>931</v>
      </c>
      <c r="F37" s="42" t="s">
        <v>40</v>
      </c>
      <c r="G37" s="41" t="s">
        <v>2</v>
      </c>
      <c r="H37" s="40">
        <v>47</v>
      </c>
      <c r="I37" s="39">
        <v>2.5</v>
      </c>
      <c r="J37" s="14"/>
      <c r="K37" s="38" t="s">
        <v>0</v>
      </c>
      <c r="L37" s="37" t="s">
        <v>0</v>
      </c>
      <c r="M37" s="37" t="s">
        <v>0</v>
      </c>
      <c r="N37" s="37" t="s">
        <v>0</v>
      </c>
      <c r="O37" s="37" t="s">
        <v>0</v>
      </c>
      <c r="P37" s="36" t="s">
        <v>0</v>
      </c>
      <c r="Q37" s="35" t="s">
        <v>0</v>
      </c>
      <c r="R37" s="34">
        <v>0</v>
      </c>
      <c r="S37" s="150" t="s">
        <v>4</v>
      </c>
      <c r="U37" s="47" t="s">
        <v>0</v>
      </c>
      <c r="V37" s="7">
        <v>0</v>
      </c>
      <c r="W37" s="6" t="s">
        <v>0</v>
      </c>
      <c r="X37" s="5"/>
      <c r="Z37" s="190" t="str">
        <f>IFERROR(IF(AND(U37&lt;&gt;"",V37&gt;=0),_xlfn.RANK.EQ(K37,$K$18:$K$70,0),""),"")</f>
        <v/>
      </c>
      <c r="AA37" s="190" t="str">
        <f>IF(Z37&lt;&gt;"",_xlfn.RANK.EQ(Z37,$Z$18:$Z$70,1),"")</f>
        <v/>
      </c>
      <c r="AB37" s="191" t="str">
        <f>AA37</f>
        <v/>
      </c>
      <c r="AC37" s="188"/>
    </row>
    <row r="38" spans="2:29" ht="11.1" customHeight="1" thickBot="1" x14ac:dyDescent="0.25">
      <c r="B38" s="155"/>
      <c r="C38" s="33">
        <v>1</v>
      </c>
      <c r="D38" s="33">
        <v>0</v>
      </c>
      <c r="E38" s="33">
        <v>995</v>
      </c>
      <c r="F38" s="32" t="s">
        <v>39</v>
      </c>
      <c r="G38" s="31" t="s">
        <v>2</v>
      </c>
      <c r="H38" s="30">
        <v>113</v>
      </c>
      <c r="I38" s="29">
        <v>0.5</v>
      </c>
      <c r="J38" s="14"/>
      <c r="K38" s="28" t="s">
        <v>0</v>
      </c>
      <c r="L38" s="27" t="s">
        <v>0</v>
      </c>
      <c r="M38" s="27" t="s">
        <v>0</v>
      </c>
      <c r="N38" s="27" t="s">
        <v>0</v>
      </c>
      <c r="O38" s="27" t="s">
        <v>0</v>
      </c>
      <c r="P38" s="26" t="s">
        <v>0</v>
      </c>
      <c r="Q38" s="25" t="s">
        <v>0</v>
      </c>
      <c r="R38" s="24">
        <v>0</v>
      </c>
      <c r="S38" s="150"/>
      <c r="U38" s="23" t="s">
        <v>0</v>
      </c>
      <c r="V38" s="22">
        <v>0</v>
      </c>
      <c r="W38" s="21" t="s">
        <v>0</v>
      </c>
      <c r="X38" s="5"/>
      <c r="Z38" s="190"/>
      <c r="AA38" s="190"/>
      <c r="AB38" s="191" t="str">
        <f>AB37</f>
        <v/>
      </c>
      <c r="AC38" s="188"/>
    </row>
    <row r="39" spans="2:29" s="72" customFormat="1" ht="11.1" customHeight="1" thickBot="1" x14ac:dyDescent="0.25">
      <c r="B39" s="156"/>
      <c r="C39" s="19">
        <v>1</v>
      </c>
      <c r="D39" s="19">
        <v>0</v>
      </c>
      <c r="E39" s="19" t="s">
        <v>0</v>
      </c>
      <c r="F39" s="18"/>
      <c r="G39" s="17" t="s">
        <v>0</v>
      </c>
      <c r="H39" s="16" t="s">
        <v>0</v>
      </c>
      <c r="I39" s="15" t="s">
        <v>0</v>
      </c>
      <c r="J39" s="14"/>
      <c r="K39" s="13" t="s">
        <v>0</v>
      </c>
      <c r="L39" s="12" t="s">
        <v>0</v>
      </c>
      <c r="M39" s="12" t="s">
        <v>0</v>
      </c>
      <c r="N39" s="12" t="s">
        <v>0</v>
      </c>
      <c r="O39" s="12" t="s">
        <v>0</v>
      </c>
      <c r="P39" s="11" t="s">
        <v>0</v>
      </c>
      <c r="Q39" s="10" t="s">
        <v>0</v>
      </c>
      <c r="R39" s="9" t="s">
        <v>0</v>
      </c>
      <c r="S39" s="150"/>
      <c r="T39" s="1"/>
      <c r="U39" s="8" t="s">
        <v>0</v>
      </c>
      <c r="V39" s="7" t="s">
        <v>0</v>
      </c>
      <c r="W39" s="6" t="s">
        <v>0</v>
      </c>
      <c r="X39" s="5"/>
      <c r="Y39" s="2"/>
      <c r="Z39" s="190"/>
      <c r="AA39" s="190"/>
      <c r="AB39" s="191" t="str">
        <f>AB38</f>
        <v/>
      </c>
      <c r="AC39" s="188"/>
    </row>
    <row r="40" spans="2:29" ht="11.1" customHeight="1" thickBot="1" x14ac:dyDescent="0.25">
      <c r="B40" s="154">
        <v>2</v>
      </c>
      <c r="C40" s="43">
        <v>2</v>
      </c>
      <c r="D40" s="43">
        <v>0</v>
      </c>
      <c r="E40" s="43">
        <v>486</v>
      </c>
      <c r="F40" s="42" t="s">
        <v>38</v>
      </c>
      <c r="G40" s="41" t="s">
        <v>2</v>
      </c>
      <c r="H40" s="40">
        <v>89</v>
      </c>
      <c r="I40" s="39">
        <v>1</v>
      </c>
      <c r="J40" s="14"/>
      <c r="K40" s="38" t="s">
        <v>0</v>
      </c>
      <c r="L40" s="37" t="s">
        <v>0</v>
      </c>
      <c r="M40" s="37" t="s">
        <v>0</v>
      </c>
      <c r="N40" s="37" t="s">
        <v>0</v>
      </c>
      <c r="O40" s="37" t="s">
        <v>0</v>
      </c>
      <c r="P40" s="36" t="s">
        <v>0</v>
      </c>
      <c r="Q40" s="35" t="s">
        <v>0</v>
      </c>
      <c r="R40" s="34">
        <v>0</v>
      </c>
      <c r="S40" s="150" t="s">
        <v>4</v>
      </c>
      <c r="U40" s="23" t="s">
        <v>0</v>
      </c>
      <c r="V40" s="22">
        <v>0</v>
      </c>
      <c r="W40" s="21" t="s">
        <v>0</v>
      </c>
      <c r="X40" s="5"/>
      <c r="Z40" s="190" t="str">
        <f t="shared" si="0"/>
        <v/>
      </c>
      <c r="AA40" s="190" t="str">
        <f t="shared" ref="AA40" si="6">IF(Z40&lt;&gt;"",_xlfn.RANK.EQ(Z40,$Z$18:$Z$70,1),"")</f>
        <v/>
      </c>
      <c r="AB40" s="191" t="str">
        <f>AA40</f>
        <v/>
      </c>
      <c r="AC40" s="188"/>
    </row>
    <row r="41" spans="2:29" ht="11.1" customHeight="1" thickBot="1" x14ac:dyDescent="0.25">
      <c r="B41" s="155"/>
      <c r="C41" s="33">
        <v>2</v>
      </c>
      <c r="D41" s="33">
        <v>0</v>
      </c>
      <c r="E41" s="33">
        <v>1038</v>
      </c>
      <c r="F41" s="32" t="s">
        <v>37</v>
      </c>
      <c r="G41" s="31" t="s">
        <v>2</v>
      </c>
      <c r="H41" s="30">
        <v>269</v>
      </c>
      <c r="I41" s="29">
        <v>0</v>
      </c>
      <c r="J41" s="14"/>
      <c r="K41" s="28" t="s">
        <v>0</v>
      </c>
      <c r="L41" s="27" t="s">
        <v>0</v>
      </c>
      <c r="M41" s="27" t="s">
        <v>0</v>
      </c>
      <c r="N41" s="27" t="s">
        <v>0</v>
      </c>
      <c r="O41" s="27" t="s">
        <v>0</v>
      </c>
      <c r="P41" s="26" t="s">
        <v>0</v>
      </c>
      <c r="Q41" s="25" t="s">
        <v>0</v>
      </c>
      <c r="R41" s="24">
        <v>0</v>
      </c>
      <c r="S41" s="150"/>
      <c r="U41" s="8" t="s">
        <v>0</v>
      </c>
      <c r="V41" s="7">
        <v>0</v>
      </c>
      <c r="W41" s="6" t="s">
        <v>0</v>
      </c>
      <c r="X41" s="5"/>
      <c r="Z41" s="190"/>
      <c r="AA41" s="190"/>
      <c r="AB41" s="191" t="str">
        <f>AB40</f>
        <v/>
      </c>
      <c r="AC41" s="188"/>
    </row>
    <row r="42" spans="2:29" ht="11.1" customHeight="1" thickBot="1" x14ac:dyDescent="0.25">
      <c r="B42" s="156"/>
      <c r="C42" s="19">
        <v>2</v>
      </c>
      <c r="D42" s="19">
        <v>0</v>
      </c>
      <c r="E42" s="19" t="s">
        <v>0</v>
      </c>
      <c r="F42" s="18"/>
      <c r="G42" s="17" t="s">
        <v>0</v>
      </c>
      <c r="H42" s="16" t="s">
        <v>0</v>
      </c>
      <c r="I42" s="15" t="s">
        <v>0</v>
      </c>
      <c r="J42" s="14"/>
      <c r="K42" s="13" t="s">
        <v>0</v>
      </c>
      <c r="L42" s="12" t="s">
        <v>0</v>
      </c>
      <c r="M42" s="12" t="s">
        <v>0</v>
      </c>
      <c r="N42" s="12" t="s">
        <v>0</v>
      </c>
      <c r="O42" s="12" t="s">
        <v>0</v>
      </c>
      <c r="P42" s="11" t="s">
        <v>0</v>
      </c>
      <c r="Q42" s="10" t="s">
        <v>0</v>
      </c>
      <c r="R42" s="9" t="s">
        <v>0</v>
      </c>
      <c r="S42" s="150"/>
      <c r="U42" s="23" t="s">
        <v>0</v>
      </c>
      <c r="V42" s="22" t="s">
        <v>0</v>
      </c>
      <c r="W42" s="21" t="s">
        <v>0</v>
      </c>
      <c r="X42" s="5"/>
      <c r="Z42" s="190"/>
      <c r="AA42" s="190"/>
      <c r="AB42" s="191" t="str">
        <f>AB41</f>
        <v/>
      </c>
      <c r="AC42" s="188"/>
    </row>
    <row r="43" spans="2:29" ht="11.1" customHeight="1" thickBot="1" x14ac:dyDescent="0.25">
      <c r="B43" s="147">
        <v>3</v>
      </c>
      <c r="C43" s="43">
        <v>3</v>
      </c>
      <c r="D43" s="43">
        <v>5</v>
      </c>
      <c r="E43" s="43">
        <v>971</v>
      </c>
      <c r="F43" s="42" t="s">
        <v>36</v>
      </c>
      <c r="G43" s="41" t="s">
        <v>2</v>
      </c>
      <c r="H43" s="40">
        <v>164</v>
      </c>
      <c r="I43" s="39">
        <v>0.5</v>
      </c>
      <c r="J43" s="14"/>
      <c r="K43" s="38">
        <v>55</v>
      </c>
      <c r="L43" s="37" t="s">
        <v>0</v>
      </c>
      <c r="M43" s="37" t="s">
        <v>0</v>
      </c>
      <c r="N43" s="37" t="s">
        <v>0</v>
      </c>
      <c r="O43" s="37" t="s">
        <v>0</v>
      </c>
      <c r="P43" s="36">
        <v>0</v>
      </c>
      <c r="Q43" s="35" t="s">
        <v>0</v>
      </c>
      <c r="R43" s="34">
        <v>55</v>
      </c>
      <c r="S43" s="150" t="s">
        <v>4</v>
      </c>
      <c r="U43" s="8" t="s">
        <v>36</v>
      </c>
      <c r="V43" s="7">
        <v>55</v>
      </c>
      <c r="W43" s="6" t="s">
        <v>0</v>
      </c>
      <c r="X43" s="5"/>
      <c r="Z43" s="190">
        <f t="shared" si="2"/>
        <v>9</v>
      </c>
      <c r="AA43" s="190">
        <f t="shared" ref="AA43" si="7">IF(Z43&lt;&gt;"",_xlfn.RANK.EQ(Z43,$Z$18:$Z$70,1),"")</f>
        <v>5</v>
      </c>
      <c r="AB43" s="191">
        <f>AA43</f>
        <v>5</v>
      </c>
      <c r="AC43" s="188"/>
    </row>
    <row r="44" spans="2:29" ht="11.1" customHeight="1" thickBot="1" x14ac:dyDescent="0.25">
      <c r="B44" s="148"/>
      <c r="C44" s="33">
        <v>3</v>
      </c>
      <c r="D44" s="33">
        <v>5</v>
      </c>
      <c r="E44" s="33">
        <v>974</v>
      </c>
      <c r="F44" s="32" t="s">
        <v>35</v>
      </c>
      <c r="G44" s="31" t="s">
        <v>2</v>
      </c>
      <c r="H44" s="30">
        <v>153</v>
      </c>
      <c r="I44" s="29">
        <v>0.5</v>
      </c>
      <c r="J44" s="14"/>
      <c r="K44" s="28">
        <v>55</v>
      </c>
      <c r="L44" s="27" t="s">
        <v>0</v>
      </c>
      <c r="M44" s="27" t="s">
        <v>0</v>
      </c>
      <c r="N44" s="27" t="s">
        <v>0</v>
      </c>
      <c r="O44" s="27" t="s">
        <v>0</v>
      </c>
      <c r="P44" s="26">
        <v>0</v>
      </c>
      <c r="Q44" s="25" t="s">
        <v>0</v>
      </c>
      <c r="R44" s="24">
        <v>55</v>
      </c>
      <c r="S44" s="150"/>
      <c r="U44" s="23" t="s">
        <v>35</v>
      </c>
      <c r="V44" s="22">
        <v>55</v>
      </c>
      <c r="W44" s="21" t="s">
        <v>0</v>
      </c>
      <c r="X44" s="5"/>
      <c r="Z44" s="190"/>
      <c r="AA44" s="190"/>
      <c r="AB44" s="191">
        <f>AB43</f>
        <v>5</v>
      </c>
      <c r="AC44" s="188"/>
    </row>
    <row r="45" spans="2:29" ht="11.1" customHeight="1" thickBot="1" x14ac:dyDescent="0.25">
      <c r="B45" s="149"/>
      <c r="C45" s="19">
        <v>3</v>
      </c>
      <c r="D45" s="19">
        <v>5</v>
      </c>
      <c r="E45" s="19" t="s">
        <v>0</v>
      </c>
      <c r="F45" s="18"/>
      <c r="G45" s="17" t="s">
        <v>0</v>
      </c>
      <c r="H45" s="16" t="s">
        <v>0</v>
      </c>
      <c r="I45" s="15" t="s">
        <v>0</v>
      </c>
      <c r="J45" s="14"/>
      <c r="K45" s="13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1" t="s">
        <v>0</v>
      </c>
      <c r="Q45" s="10" t="s">
        <v>0</v>
      </c>
      <c r="R45" s="9" t="s">
        <v>0</v>
      </c>
      <c r="S45" s="150"/>
      <c r="U45" s="8" t="s">
        <v>0</v>
      </c>
      <c r="V45" s="7" t="s">
        <v>0</v>
      </c>
      <c r="W45" s="6" t="s">
        <v>0</v>
      </c>
      <c r="X45" s="5"/>
      <c r="Z45" s="190"/>
      <c r="AA45" s="190"/>
      <c r="AB45" s="191">
        <f>AB44</f>
        <v>5</v>
      </c>
      <c r="AC45" s="188"/>
    </row>
    <row r="46" spans="2:29" ht="11.1" customHeight="1" thickBot="1" x14ac:dyDescent="0.25">
      <c r="B46" s="147">
        <v>4</v>
      </c>
      <c r="C46" s="43">
        <v>4</v>
      </c>
      <c r="D46" s="43">
        <v>7</v>
      </c>
      <c r="E46" s="43">
        <v>1036</v>
      </c>
      <c r="F46" s="42" t="s">
        <v>34</v>
      </c>
      <c r="G46" s="41" t="s">
        <v>2</v>
      </c>
      <c r="H46" s="40">
        <v>341</v>
      </c>
      <c r="I46" s="39">
        <v>0</v>
      </c>
      <c r="J46" s="14"/>
      <c r="K46" s="38">
        <v>42.5</v>
      </c>
      <c r="L46" s="37" t="s">
        <v>0</v>
      </c>
      <c r="M46" s="37" t="s">
        <v>0</v>
      </c>
      <c r="N46" s="37" t="s">
        <v>0</v>
      </c>
      <c r="O46" s="37" t="s">
        <v>0</v>
      </c>
      <c r="P46" s="36">
        <v>0</v>
      </c>
      <c r="Q46" s="35" t="s">
        <v>0</v>
      </c>
      <c r="R46" s="34">
        <v>42.5</v>
      </c>
      <c r="S46" s="150" t="s">
        <v>4</v>
      </c>
      <c r="U46" s="23" t="s">
        <v>34</v>
      </c>
      <c r="V46" s="22">
        <v>42.5</v>
      </c>
      <c r="W46" s="21" t="s">
        <v>0</v>
      </c>
      <c r="X46" s="5"/>
      <c r="Z46" s="190">
        <f t="shared" si="4"/>
        <v>13</v>
      </c>
      <c r="AA46" s="190">
        <f t="shared" ref="AA46" si="8">IF(Z46&lt;&gt;"",_xlfn.RANK.EQ(Z46,$Z$18:$Z$70,1),"")</f>
        <v>7</v>
      </c>
      <c r="AB46" s="191">
        <f>AA46</f>
        <v>7</v>
      </c>
      <c r="AC46" s="188"/>
    </row>
    <row r="47" spans="2:29" ht="11.1" customHeight="1" thickBot="1" x14ac:dyDescent="0.25">
      <c r="B47" s="148"/>
      <c r="C47" s="33">
        <v>4</v>
      </c>
      <c r="D47" s="33">
        <v>7</v>
      </c>
      <c r="E47" s="33">
        <v>998</v>
      </c>
      <c r="F47" s="32" t="s">
        <v>33</v>
      </c>
      <c r="G47" s="31" t="s">
        <v>2</v>
      </c>
      <c r="H47" s="30">
        <v>243</v>
      </c>
      <c r="I47" s="29">
        <v>0</v>
      </c>
      <c r="J47" s="14"/>
      <c r="K47" s="28">
        <v>42.5</v>
      </c>
      <c r="L47" s="27" t="s">
        <v>0</v>
      </c>
      <c r="M47" s="27" t="s">
        <v>0</v>
      </c>
      <c r="N47" s="27" t="s">
        <v>0</v>
      </c>
      <c r="O47" s="27" t="s">
        <v>0</v>
      </c>
      <c r="P47" s="26">
        <v>0</v>
      </c>
      <c r="Q47" s="25" t="s">
        <v>0</v>
      </c>
      <c r="R47" s="24">
        <v>42.5</v>
      </c>
      <c r="S47" s="150"/>
      <c r="U47" s="8" t="s">
        <v>33</v>
      </c>
      <c r="V47" s="7">
        <v>42.5</v>
      </c>
      <c r="W47" s="6" t="s">
        <v>0</v>
      </c>
      <c r="X47" s="5"/>
      <c r="Z47" s="190"/>
      <c r="AA47" s="190"/>
      <c r="AB47" s="191">
        <f>AB46</f>
        <v>7</v>
      </c>
      <c r="AC47" s="188"/>
    </row>
    <row r="48" spans="2:29" ht="11.1" customHeight="1" thickBot="1" x14ac:dyDescent="0.25">
      <c r="B48" s="149"/>
      <c r="C48" s="19">
        <v>4</v>
      </c>
      <c r="D48" s="19">
        <v>7</v>
      </c>
      <c r="E48" s="19" t="s">
        <v>0</v>
      </c>
      <c r="F48" s="18"/>
      <c r="G48" s="17" t="s">
        <v>0</v>
      </c>
      <c r="H48" s="16" t="s">
        <v>0</v>
      </c>
      <c r="I48" s="15" t="s">
        <v>0</v>
      </c>
      <c r="J48" s="14"/>
      <c r="K48" s="13" t="s">
        <v>0</v>
      </c>
      <c r="L48" s="12" t="s">
        <v>0</v>
      </c>
      <c r="M48" s="12" t="s">
        <v>0</v>
      </c>
      <c r="N48" s="12" t="s">
        <v>0</v>
      </c>
      <c r="O48" s="12" t="s">
        <v>0</v>
      </c>
      <c r="P48" s="11" t="s">
        <v>0</v>
      </c>
      <c r="Q48" s="10" t="s">
        <v>0</v>
      </c>
      <c r="R48" s="9" t="s">
        <v>0</v>
      </c>
      <c r="S48" s="150"/>
      <c r="U48" s="23" t="s">
        <v>0</v>
      </c>
      <c r="V48" s="22" t="s">
        <v>0</v>
      </c>
      <c r="W48" s="21" t="s">
        <v>0</v>
      </c>
      <c r="X48" s="5"/>
      <c r="Z48" s="190"/>
      <c r="AA48" s="190"/>
      <c r="AB48" s="191">
        <f>AB47</f>
        <v>7</v>
      </c>
      <c r="AC48" s="188"/>
    </row>
    <row r="49" spans="1:44" ht="11.1" customHeight="1" thickBot="1" x14ac:dyDescent="0.25">
      <c r="B49" s="147">
        <v>5</v>
      </c>
      <c r="C49" s="43">
        <v>5</v>
      </c>
      <c r="D49" s="43">
        <v>9</v>
      </c>
      <c r="E49" s="43">
        <v>1023</v>
      </c>
      <c r="F49" s="42" t="s">
        <v>32</v>
      </c>
      <c r="G49" s="41" t="s">
        <v>2</v>
      </c>
      <c r="H49" s="40">
        <v>274</v>
      </c>
      <c r="I49" s="39">
        <v>0</v>
      </c>
      <c r="J49" s="14"/>
      <c r="K49" s="38">
        <v>32.5</v>
      </c>
      <c r="L49" s="37" t="s">
        <v>0</v>
      </c>
      <c r="M49" s="37" t="s">
        <v>0</v>
      </c>
      <c r="N49" s="37" t="s">
        <v>0</v>
      </c>
      <c r="O49" s="37" t="s">
        <v>0</v>
      </c>
      <c r="P49" s="36">
        <v>0</v>
      </c>
      <c r="Q49" s="35" t="s">
        <v>0</v>
      </c>
      <c r="R49" s="34">
        <v>32.5</v>
      </c>
      <c r="S49" s="150" t="s">
        <v>4</v>
      </c>
      <c r="U49" s="8" t="s">
        <v>32</v>
      </c>
      <c r="V49" s="7">
        <v>32.5</v>
      </c>
      <c r="W49" s="6" t="s">
        <v>0</v>
      </c>
      <c r="X49" s="5"/>
      <c r="Z49" s="190">
        <f t="shared" si="4"/>
        <v>17</v>
      </c>
      <c r="AA49" s="190">
        <f t="shared" ref="AA49" si="9">IF(Z49&lt;&gt;"",_xlfn.RANK.EQ(Z49,$Z$18:$Z$70,1),"")</f>
        <v>9</v>
      </c>
      <c r="AB49" s="191">
        <f>AA49</f>
        <v>9</v>
      </c>
      <c r="AC49" s="188"/>
    </row>
    <row r="50" spans="1:44" ht="11.1" customHeight="1" thickBot="1" x14ac:dyDescent="0.25">
      <c r="B50" s="148"/>
      <c r="C50" s="33">
        <v>5</v>
      </c>
      <c r="D50" s="33">
        <v>9</v>
      </c>
      <c r="E50" s="33">
        <v>1045</v>
      </c>
      <c r="F50" s="32" t="s">
        <v>31</v>
      </c>
      <c r="G50" s="31" t="s">
        <v>2</v>
      </c>
      <c r="H50" s="30" t="s">
        <v>0</v>
      </c>
      <c r="I50" s="29" t="s">
        <v>0</v>
      </c>
      <c r="J50" s="14"/>
      <c r="K50" s="28">
        <v>32.5</v>
      </c>
      <c r="L50" s="27" t="s">
        <v>0</v>
      </c>
      <c r="M50" s="27" t="s">
        <v>0</v>
      </c>
      <c r="N50" s="27" t="s">
        <v>0</v>
      </c>
      <c r="O50" s="27" t="s">
        <v>0</v>
      </c>
      <c r="P50" s="26">
        <v>0</v>
      </c>
      <c r="Q50" s="25" t="s">
        <v>0</v>
      </c>
      <c r="R50" s="24">
        <v>32.5</v>
      </c>
      <c r="S50" s="150"/>
      <c r="U50" s="46" t="s">
        <v>31</v>
      </c>
      <c r="V50" s="45">
        <v>32.5</v>
      </c>
      <c r="W50" s="44" t="s">
        <v>0</v>
      </c>
      <c r="X50" s="5"/>
      <c r="Z50" s="190"/>
      <c r="AA50" s="190"/>
      <c r="AB50" s="191">
        <f>AB49</f>
        <v>9</v>
      </c>
      <c r="AC50" s="188"/>
    </row>
    <row r="51" spans="1:44" s="2" customFormat="1" ht="11.1" customHeight="1" thickBot="1" x14ac:dyDescent="0.25">
      <c r="A51" s="1"/>
      <c r="B51" s="149"/>
      <c r="C51" s="19">
        <v>5</v>
      </c>
      <c r="D51" s="19">
        <v>9</v>
      </c>
      <c r="E51" s="19" t="s">
        <v>0</v>
      </c>
      <c r="F51" s="18"/>
      <c r="G51" s="17" t="s">
        <v>0</v>
      </c>
      <c r="H51" s="16" t="s">
        <v>0</v>
      </c>
      <c r="I51" s="15" t="s">
        <v>0</v>
      </c>
      <c r="J51" s="14"/>
      <c r="K51" s="13" t="s">
        <v>0</v>
      </c>
      <c r="L51" s="12" t="s">
        <v>0</v>
      </c>
      <c r="M51" s="12" t="s">
        <v>0</v>
      </c>
      <c r="N51" s="12" t="s">
        <v>0</v>
      </c>
      <c r="O51" s="12" t="s">
        <v>0</v>
      </c>
      <c r="P51" s="11" t="s">
        <v>0</v>
      </c>
      <c r="Q51" s="10" t="s">
        <v>0</v>
      </c>
      <c r="R51" s="9" t="s">
        <v>0</v>
      </c>
      <c r="S51" s="150"/>
      <c r="T51" s="1"/>
      <c r="U51" s="8" t="s">
        <v>0</v>
      </c>
      <c r="V51" s="7" t="s">
        <v>0</v>
      </c>
      <c r="W51" s="6" t="s">
        <v>0</v>
      </c>
      <c r="X51" s="5"/>
      <c r="Z51" s="190"/>
      <c r="AA51" s="190"/>
      <c r="AB51" s="191">
        <f>AB50</f>
        <v>9</v>
      </c>
      <c r="AC51" s="188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1.1" customHeight="1" thickBot="1" x14ac:dyDescent="0.3">
      <c r="B52" s="91"/>
      <c r="C52" s="90"/>
      <c r="D52" s="90"/>
      <c r="E52" s="90"/>
      <c r="F52" s="85" t="s">
        <v>0</v>
      </c>
      <c r="G52" s="86"/>
      <c r="H52" s="89"/>
      <c r="I52" s="88"/>
      <c r="J52" s="87"/>
      <c r="K52" s="86"/>
      <c r="L52" s="85"/>
      <c r="M52" s="85"/>
      <c r="N52" s="85"/>
      <c r="O52" s="85"/>
      <c r="P52" s="85"/>
      <c r="Q52" s="85"/>
      <c r="R52" s="85"/>
      <c r="S52" s="84"/>
      <c r="T52" s="20"/>
      <c r="U52" s="20"/>
      <c r="V52" s="20"/>
      <c r="W52" s="83"/>
      <c r="X52" s="82"/>
      <c r="Y52" s="81"/>
      <c r="Z52" s="192"/>
      <c r="AA52" s="188"/>
      <c r="AB52" s="188"/>
      <c r="AC52" s="188"/>
    </row>
    <row r="53" spans="1:44" ht="11.1" customHeight="1" thickBot="1" x14ac:dyDescent="0.3">
      <c r="A53" s="20"/>
      <c r="B53" s="80" t="s">
        <v>30</v>
      </c>
      <c r="C53" s="79"/>
      <c r="D53" s="79"/>
      <c r="E53" s="76"/>
      <c r="F53" s="77"/>
      <c r="G53" s="78" t="s">
        <v>29</v>
      </c>
      <c r="H53" s="77"/>
      <c r="I53" s="76" t="s">
        <v>28</v>
      </c>
      <c r="J53" s="75"/>
      <c r="K53" s="74"/>
      <c r="L53" s="74"/>
      <c r="M53" s="74"/>
      <c r="N53" s="74"/>
      <c r="O53" s="74"/>
      <c r="P53" s="74"/>
      <c r="Q53" s="74"/>
      <c r="R53" s="73"/>
      <c r="S53" s="73"/>
      <c r="T53" s="72"/>
      <c r="U53" s="141"/>
      <c r="V53" s="142"/>
      <c r="W53" s="143"/>
      <c r="X53" s="71">
        <v>3</v>
      </c>
      <c r="Z53" s="192"/>
      <c r="AA53" s="188"/>
      <c r="AB53" s="188"/>
      <c r="AC53" s="188"/>
    </row>
    <row r="54" spans="1:44" ht="57" customHeight="1" thickBot="1" x14ac:dyDescent="0.3">
      <c r="A54" s="20"/>
      <c r="B54" s="70" t="s">
        <v>27</v>
      </c>
      <c r="C54" s="69"/>
      <c r="D54" s="69"/>
      <c r="E54" s="69" t="s">
        <v>26</v>
      </c>
      <c r="F54" s="68" t="s">
        <v>25</v>
      </c>
      <c r="G54" s="67" t="s">
        <v>24</v>
      </c>
      <c r="H54" s="67" t="s">
        <v>23</v>
      </c>
      <c r="I54" s="66" t="s">
        <v>22</v>
      </c>
      <c r="J54" s="56"/>
      <c r="K54" s="65" t="s">
        <v>21</v>
      </c>
      <c r="L54" s="64" t="s">
        <v>0</v>
      </c>
      <c r="M54" s="64" t="s">
        <v>0</v>
      </c>
      <c r="N54" s="64" t="s">
        <v>0</v>
      </c>
      <c r="O54" s="64" t="s">
        <v>0</v>
      </c>
      <c r="P54" s="64" t="s">
        <v>20</v>
      </c>
      <c r="Q54" s="64" t="s">
        <v>0</v>
      </c>
      <c r="R54" s="63" t="s">
        <v>19</v>
      </c>
      <c r="S54" s="62" t="s">
        <v>18</v>
      </c>
      <c r="U54" s="151" t="s">
        <v>17</v>
      </c>
      <c r="V54" s="152"/>
      <c r="W54" s="153"/>
      <c r="X54" s="5"/>
      <c r="Z54" s="192"/>
      <c r="AA54" s="188"/>
      <c r="AB54" s="188"/>
      <c r="AC54" s="188"/>
    </row>
    <row r="55" spans="1:44" ht="11.1" customHeight="1" thickBot="1" x14ac:dyDescent="0.3">
      <c r="A55" s="20"/>
      <c r="B55" s="61"/>
      <c r="C55" s="60"/>
      <c r="D55" s="60"/>
      <c r="E55" s="60"/>
      <c r="F55" s="59" t="s">
        <v>0</v>
      </c>
      <c r="G55" s="58"/>
      <c r="H55" s="58"/>
      <c r="I55" s="57"/>
      <c r="J55" s="56"/>
      <c r="K55" s="55"/>
      <c r="L55" s="53"/>
      <c r="M55" s="53"/>
      <c r="N55" s="53"/>
      <c r="O55" s="53"/>
      <c r="P55" s="54"/>
      <c r="Q55" s="53"/>
      <c r="R55" s="52"/>
      <c r="S55" s="51"/>
      <c r="U55" s="50" t="s">
        <v>16</v>
      </c>
      <c r="V55" s="49" t="s">
        <v>15</v>
      </c>
      <c r="W55" s="48" t="s">
        <v>14</v>
      </c>
      <c r="X55" s="5"/>
      <c r="Z55" s="192"/>
      <c r="AA55" s="188"/>
      <c r="AB55" s="188"/>
      <c r="AC55" s="188"/>
    </row>
    <row r="56" spans="1:44" s="2" customFormat="1" ht="11.1" customHeight="1" thickBot="1" x14ac:dyDescent="0.25">
      <c r="A56" s="20"/>
      <c r="B56" s="154">
        <v>1</v>
      </c>
      <c r="C56" s="43">
        <v>1</v>
      </c>
      <c r="D56" s="41">
        <v>0</v>
      </c>
      <c r="E56" s="43">
        <v>49</v>
      </c>
      <c r="F56" s="42" t="s">
        <v>13</v>
      </c>
      <c r="G56" s="41" t="s">
        <v>2</v>
      </c>
      <c r="H56" s="40">
        <v>84</v>
      </c>
      <c r="I56" s="39">
        <v>1</v>
      </c>
      <c r="J56" s="14"/>
      <c r="K56" s="38" t="s">
        <v>0</v>
      </c>
      <c r="L56" s="37" t="s">
        <v>0</v>
      </c>
      <c r="M56" s="37" t="s">
        <v>0</v>
      </c>
      <c r="N56" s="37" t="s">
        <v>0</v>
      </c>
      <c r="O56" s="37" t="s">
        <v>0</v>
      </c>
      <c r="P56" s="36" t="s">
        <v>0</v>
      </c>
      <c r="Q56" s="35" t="s">
        <v>0</v>
      </c>
      <c r="R56" s="34">
        <v>0</v>
      </c>
      <c r="S56" s="150" t="s">
        <v>4</v>
      </c>
      <c r="T56" s="1"/>
      <c r="U56" s="47" t="s">
        <v>0</v>
      </c>
      <c r="V56" s="7">
        <v>0</v>
      </c>
      <c r="W56" s="6" t="s">
        <v>0</v>
      </c>
      <c r="X56" s="5"/>
      <c r="Z56" s="190" t="str">
        <f>IFERROR(IF(AND(U56&lt;&gt;"",V56&gt;=0),_xlfn.RANK.EQ(K56,$K$18:$K$70,0),""),"")</f>
        <v/>
      </c>
      <c r="AA56" s="190" t="str">
        <f>IF(Z56&lt;&gt;"",_xlfn.RANK.EQ(Z56,$Z$18:$Z$70,1),"")</f>
        <v/>
      </c>
      <c r="AB56" s="191" t="str">
        <f>AA56</f>
        <v/>
      </c>
      <c r="AC56" s="188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s="2" customFormat="1" ht="11.1" customHeight="1" thickBot="1" x14ac:dyDescent="0.25">
      <c r="A57" s="20"/>
      <c r="B57" s="155"/>
      <c r="C57" s="33">
        <v>1</v>
      </c>
      <c r="D57" s="31">
        <v>0</v>
      </c>
      <c r="E57" s="33">
        <v>443</v>
      </c>
      <c r="F57" s="32" t="s">
        <v>12</v>
      </c>
      <c r="G57" s="31" t="s">
        <v>2</v>
      </c>
      <c r="H57" s="30">
        <v>100</v>
      </c>
      <c r="I57" s="29">
        <v>1</v>
      </c>
      <c r="J57" s="14"/>
      <c r="K57" s="28" t="s">
        <v>0</v>
      </c>
      <c r="L57" s="27" t="s">
        <v>0</v>
      </c>
      <c r="M57" s="27" t="s">
        <v>0</v>
      </c>
      <c r="N57" s="27" t="s">
        <v>0</v>
      </c>
      <c r="O57" s="27" t="s">
        <v>0</v>
      </c>
      <c r="P57" s="26" t="s">
        <v>0</v>
      </c>
      <c r="Q57" s="25" t="s">
        <v>0</v>
      </c>
      <c r="R57" s="24">
        <v>0</v>
      </c>
      <c r="S57" s="150"/>
      <c r="T57" s="1"/>
      <c r="U57" s="23" t="s">
        <v>0</v>
      </c>
      <c r="V57" s="22">
        <v>0</v>
      </c>
      <c r="W57" s="21" t="s">
        <v>0</v>
      </c>
      <c r="X57" s="5"/>
      <c r="Z57" s="190"/>
      <c r="AA57" s="190"/>
      <c r="AB57" s="191" t="str">
        <f>AB56</f>
        <v/>
      </c>
      <c r="AC57" s="188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s="2" customFormat="1" ht="11.1" customHeight="1" thickBot="1" x14ac:dyDescent="0.25">
      <c r="A58" s="20"/>
      <c r="B58" s="156"/>
      <c r="C58" s="19">
        <v>1</v>
      </c>
      <c r="D58" s="17">
        <v>0</v>
      </c>
      <c r="E58" s="19" t="s">
        <v>0</v>
      </c>
      <c r="F58" s="18"/>
      <c r="G58" s="17" t="s">
        <v>0</v>
      </c>
      <c r="H58" s="16" t="s">
        <v>0</v>
      </c>
      <c r="I58" s="15" t="s">
        <v>0</v>
      </c>
      <c r="J58" s="14"/>
      <c r="K58" s="13" t="s">
        <v>0</v>
      </c>
      <c r="L58" s="12" t="s">
        <v>0</v>
      </c>
      <c r="M58" s="12" t="s">
        <v>0</v>
      </c>
      <c r="N58" s="12" t="s">
        <v>0</v>
      </c>
      <c r="O58" s="12" t="s">
        <v>0</v>
      </c>
      <c r="P58" s="11" t="s">
        <v>0</v>
      </c>
      <c r="Q58" s="10" t="s">
        <v>0</v>
      </c>
      <c r="R58" s="9" t="s">
        <v>0</v>
      </c>
      <c r="S58" s="150"/>
      <c r="T58" s="1"/>
      <c r="U58" s="8" t="s">
        <v>0</v>
      </c>
      <c r="V58" s="7" t="s">
        <v>0</v>
      </c>
      <c r="W58" s="6" t="s">
        <v>0</v>
      </c>
      <c r="X58" s="5"/>
      <c r="Z58" s="190"/>
      <c r="AA58" s="190"/>
      <c r="AB58" s="191" t="str">
        <f>AB57</f>
        <v/>
      </c>
      <c r="AC58" s="188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s="2" customFormat="1" ht="11.1" customHeight="1" thickBot="1" x14ac:dyDescent="0.25">
      <c r="A59" s="20"/>
      <c r="B59" s="154">
        <v>2</v>
      </c>
      <c r="C59" s="43">
        <v>2</v>
      </c>
      <c r="D59" s="43">
        <v>0</v>
      </c>
      <c r="E59" s="43">
        <v>609</v>
      </c>
      <c r="F59" s="42" t="s">
        <v>11</v>
      </c>
      <c r="G59" s="41" t="s">
        <v>2</v>
      </c>
      <c r="H59" s="40">
        <v>197</v>
      </c>
      <c r="I59" s="39">
        <v>0.5</v>
      </c>
      <c r="J59" s="14"/>
      <c r="K59" s="38" t="s">
        <v>0</v>
      </c>
      <c r="L59" s="37" t="s">
        <v>0</v>
      </c>
      <c r="M59" s="37" t="s">
        <v>0</v>
      </c>
      <c r="N59" s="37" t="s">
        <v>0</v>
      </c>
      <c r="O59" s="37" t="s">
        <v>0</v>
      </c>
      <c r="P59" s="36" t="s">
        <v>0</v>
      </c>
      <c r="Q59" s="35" t="s">
        <v>0</v>
      </c>
      <c r="R59" s="34">
        <v>0</v>
      </c>
      <c r="S59" s="150" t="s">
        <v>4</v>
      </c>
      <c r="T59" s="1"/>
      <c r="U59" s="23" t="s">
        <v>0</v>
      </c>
      <c r="V59" s="22">
        <v>0</v>
      </c>
      <c r="W59" s="21" t="s">
        <v>0</v>
      </c>
      <c r="X59" s="5"/>
      <c r="Z59" s="190" t="str">
        <f t="shared" ref="Z59:Z70" si="10">IFERROR(IF(AND(U59&lt;&gt;"",V59&gt;=0),_xlfn.RANK.EQ(K59,$K$18:$K$70,0),""),"")</f>
        <v/>
      </c>
      <c r="AA59" s="190" t="str">
        <f t="shared" ref="AA59" si="11">IF(Z59&lt;&gt;"",_xlfn.RANK.EQ(Z59,$Z$18:$Z$70,1),"")</f>
        <v/>
      </c>
      <c r="AB59" s="191" t="str">
        <f>AA59</f>
        <v/>
      </c>
      <c r="AC59" s="188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s="2" customFormat="1" ht="11.1" customHeight="1" thickBot="1" x14ac:dyDescent="0.25">
      <c r="A60" s="20"/>
      <c r="B60" s="155"/>
      <c r="C60" s="33">
        <v>2</v>
      </c>
      <c r="D60" s="33">
        <v>0</v>
      </c>
      <c r="E60" s="33">
        <v>973</v>
      </c>
      <c r="F60" s="32" t="s">
        <v>10</v>
      </c>
      <c r="G60" s="31" t="s">
        <v>2</v>
      </c>
      <c r="H60" s="30">
        <v>178</v>
      </c>
      <c r="I60" s="29">
        <v>0.5</v>
      </c>
      <c r="J60" s="14"/>
      <c r="K60" s="28" t="s">
        <v>0</v>
      </c>
      <c r="L60" s="27" t="s">
        <v>0</v>
      </c>
      <c r="M60" s="27" t="s">
        <v>0</v>
      </c>
      <c r="N60" s="27" t="s">
        <v>0</v>
      </c>
      <c r="O60" s="27" t="s">
        <v>0</v>
      </c>
      <c r="P60" s="26" t="s">
        <v>0</v>
      </c>
      <c r="Q60" s="25" t="s">
        <v>0</v>
      </c>
      <c r="R60" s="24">
        <v>0</v>
      </c>
      <c r="S60" s="150"/>
      <c r="T60" s="1"/>
      <c r="U60" s="8" t="s">
        <v>0</v>
      </c>
      <c r="V60" s="7">
        <v>0</v>
      </c>
      <c r="W60" s="6" t="s">
        <v>0</v>
      </c>
      <c r="X60" s="5"/>
      <c r="Z60" s="190"/>
      <c r="AA60" s="190"/>
      <c r="AB60" s="191" t="str">
        <f>AB59</f>
        <v/>
      </c>
      <c r="AC60" s="188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s="2" customFormat="1" ht="11.1" customHeight="1" thickBot="1" x14ac:dyDescent="0.25">
      <c r="A61" s="20"/>
      <c r="B61" s="156"/>
      <c r="C61" s="19">
        <v>2</v>
      </c>
      <c r="D61" s="19">
        <v>0</v>
      </c>
      <c r="E61" s="19" t="s">
        <v>0</v>
      </c>
      <c r="F61" s="18"/>
      <c r="G61" s="17" t="s">
        <v>0</v>
      </c>
      <c r="H61" s="16" t="s">
        <v>0</v>
      </c>
      <c r="I61" s="15" t="s">
        <v>0</v>
      </c>
      <c r="J61" s="14"/>
      <c r="K61" s="13" t="s">
        <v>0</v>
      </c>
      <c r="L61" s="12" t="s">
        <v>0</v>
      </c>
      <c r="M61" s="12" t="s">
        <v>0</v>
      </c>
      <c r="N61" s="12" t="s">
        <v>0</v>
      </c>
      <c r="O61" s="12" t="s">
        <v>0</v>
      </c>
      <c r="P61" s="11" t="s">
        <v>0</v>
      </c>
      <c r="Q61" s="10" t="s">
        <v>0</v>
      </c>
      <c r="R61" s="9" t="s">
        <v>0</v>
      </c>
      <c r="S61" s="150"/>
      <c r="T61" s="1"/>
      <c r="U61" s="23" t="s">
        <v>0</v>
      </c>
      <c r="V61" s="22" t="s">
        <v>0</v>
      </c>
      <c r="W61" s="21" t="s">
        <v>0</v>
      </c>
      <c r="X61" s="5"/>
      <c r="Z61" s="190"/>
      <c r="AA61" s="190"/>
      <c r="AB61" s="191" t="str">
        <f>AB60</f>
        <v/>
      </c>
      <c r="AC61" s="188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s="2" customFormat="1" ht="11.1" customHeight="1" thickBot="1" x14ac:dyDescent="0.25">
      <c r="A62" s="20"/>
      <c r="B62" s="147">
        <v>3</v>
      </c>
      <c r="C62" s="43">
        <v>3</v>
      </c>
      <c r="D62" s="43">
        <v>5</v>
      </c>
      <c r="E62" s="43">
        <v>78</v>
      </c>
      <c r="F62" s="42" t="s">
        <v>9</v>
      </c>
      <c r="G62" s="41" t="s">
        <v>2</v>
      </c>
      <c r="H62" s="40">
        <v>188</v>
      </c>
      <c r="I62" s="39">
        <v>0.5</v>
      </c>
      <c r="J62" s="14"/>
      <c r="K62" s="38">
        <v>55</v>
      </c>
      <c r="L62" s="37" t="s">
        <v>0</v>
      </c>
      <c r="M62" s="37" t="s">
        <v>0</v>
      </c>
      <c r="N62" s="37" t="s">
        <v>0</v>
      </c>
      <c r="O62" s="37" t="s">
        <v>0</v>
      </c>
      <c r="P62" s="36">
        <v>1</v>
      </c>
      <c r="Q62" s="35" t="s">
        <v>0</v>
      </c>
      <c r="R62" s="34">
        <v>56</v>
      </c>
      <c r="S62" s="150" t="s">
        <v>4</v>
      </c>
      <c r="T62" s="1"/>
      <c r="U62" s="8" t="s">
        <v>9</v>
      </c>
      <c r="V62" s="7">
        <v>56</v>
      </c>
      <c r="W62" s="6" t="s">
        <v>0</v>
      </c>
      <c r="X62" s="5"/>
      <c r="Z62" s="190">
        <f t="shared" ref="Z62:Z70" si="12">IFERROR(IF(AND(U62&lt;&gt;"",V62&gt;=0),_xlfn.RANK.EQ(K62,$K$18:$K$70,0),""),"")</f>
        <v>9</v>
      </c>
      <c r="AA62" s="190">
        <f t="shared" ref="AA62" si="13">IF(Z62&lt;&gt;"",_xlfn.RANK.EQ(Z62,$Z$18:$Z$70,1),"")</f>
        <v>5</v>
      </c>
      <c r="AB62" s="191">
        <f>AA62</f>
        <v>5</v>
      </c>
      <c r="AC62" s="188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s="2" customFormat="1" ht="11.1" customHeight="1" thickBot="1" x14ac:dyDescent="0.25">
      <c r="A63" s="20"/>
      <c r="B63" s="148"/>
      <c r="C63" s="33">
        <v>3</v>
      </c>
      <c r="D63" s="33">
        <v>5</v>
      </c>
      <c r="E63" s="33">
        <v>1000</v>
      </c>
      <c r="F63" s="32" t="s">
        <v>7</v>
      </c>
      <c r="G63" s="31" t="s">
        <v>8</v>
      </c>
      <c r="H63" s="30">
        <v>233</v>
      </c>
      <c r="I63" s="29">
        <v>0</v>
      </c>
      <c r="J63" s="14"/>
      <c r="K63" s="28">
        <v>55</v>
      </c>
      <c r="L63" s="27" t="s">
        <v>0</v>
      </c>
      <c r="M63" s="27" t="s">
        <v>0</v>
      </c>
      <c r="N63" s="27" t="s">
        <v>0</v>
      </c>
      <c r="O63" s="27" t="s">
        <v>0</v>
      </c>
      <c r="P63" s="26">
        <v>1</v>
      </c>
      <c r="Q63" s="25" t="s">
        <v>0</v>
      </c>
      <c r="R63" s="24">
        <v>56</v>
      </c>
      <c r="S63" s="150"/>
      <c r="T63" s="1"/>
      <c r="U63" s="23" t="s">
        <v>7</v>
      </c>
      <c r="V63" s="22">
        <v>56</v>
      </c>
      <c r="W63" s="21">
        <v>55</v>
      </c>
      <c r="X63" s="5"/>
      <c r="Z63" s="190"/>
      <c r="AA63" s="190"/>
      <c r="AB63" s="191">
        <f>AB62</f>
        <v>5</v>
      </c>
      <c r="AC63" s="188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s="2" customFormat="1" ht="11.1" customHeight="1" thickBot="1" x14ac:dyDescent="0.25">
      <c r="A64" s="20"/>
      <c r="B64" s="149"/>
      <c r="C64" s="19">
        <v>3</v>
      </c>
      <c r="D64" s="19">
        <v>5</v>
      </c>
      <c r="E64" s="19" t="s">
        <v>0</v>
      </c>
      <c r="F64" s="18"/>
      <c r="G64" s="17" t="s">
        <v>0</v>
      </c>
      <c r="H64" s="16" t="s">
        <v>0</v>
      </c>
      <c r="I64" s="15" t="s">
        <v>0</v>
      </c>
      <c r="J64" s="14"/>
      <c r="K64" s="13" t="s">
        <v>0</v>
      </c>
      <c r="L64" s="12" t="s">
        <v>0</v>
      </c>
      <c r="M64" s="12" t="s">
        <v>0</v>
      </c>
      <c r="N64" s="12" t="s">
        <v>0</v>
      </c>
      <c r="O64" s="12" t="s">
        <v>0</v>
      </c>
      <c r="P64" s="11" t="s">
        <v>0</v>
      </c>
      <c r="Q64" s="10" t="s">
        <v>0</v>
      </c>
      <c r="R64" s="9" t="s">
        <v>0</v>
      </c>
      <c r="S64" s="150"/>
      <c r="T64" s="1"/>
      <c r="U64" s="8" t="s">
        <v>0</v>
      </c>
      <c r="V64" s="7" t="s">
        <v>0</v>
      </c>
      <c r="W64" s="6" t="s">
        <v>0</v>
      </c>
      <c r="X64" s="5"/>
      <c r="Z64" s="190"/>
      <c r="AA64" s="190"/>
      <c r="AB64" s="191">
        <f>AB63</f>
        <v>5</v>
      </c>
      <c r="AC64" s="188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s="2" customFormat="1" ht="11.1" customHeight="1" thickBot="1" x14ac:dyDescent="0.25">
      <c r="A65" s="20"/>
      <c r="B65" s="147">
        <v>4</v>
      </c>
      <c r="C65" s="43">
        <v>4</v>
      </c>
      <c r="D65" s="43">
        <v>7</v>
      </c>
      <c r="E65" s="43">
        <v>1025</v>
      </c>
      <c r="F65" s="42" t="s">
        <v>6</v>
      </c>
      <c r="G65" s="41" t="s">
        <v>2</v>
      </c>
      <c r="H65" s="40">
        <v>369</v>
      </c>
      <c r="I65" s="39">
        <v>0</v>
      </c>
      <c r="J65" s="14"/>
      <c r="K65" s="38">
        <v>42.5</v>
      </c>
      <c r="L65" s="37" t="s">
        <v>0</v>
      </c>
      <c r="M65" s="37" t="s">
        <v>0</v>
      </c>
      <c r="N65" s="37" t="s">
        <v>0</v>
      </c>
      <c r="O65" s="37" t="s">
        <v>0</v>
      </c>
      <c r="P65" s="36">
        <v>1</v>
      </c>
      <c r="Q65" s="35" t="s">
        <v>0</v>
      </c>
      <c r="R65" s="34">
        <v>43.5</v>
      </c>
      <c r="S65" s="150" t="s">
        <v>4</v>
      </c>
      <c r="T65" s="1"/>
      <c r="U65" s="23" t="s">
        <v>6</v>
      </c>
      <c r="V65" s="22">
        <v>43.5</v>
      </c>
      <c r="W65" s="21" t="s">
        <v>0</v>
      </c>
      <c r="X65" s="5"/>
      <c r="Z65" s="190">
        <f t="shared" ref="Z65:Z70" si="14">IFERROR(IF(AND(U65&lt;&gt;"",V65&gt;=0),_xlfn.RANK.EQ(K65,$K$18:$K$70,0),""),"")</f>
        <v>13</v>
      </c>
      <c r="AA65" s="190">
        <f t="shared" ref="AA65" si="15">IF(Z65&lt;&gt;"",_xlfn.RANK.EQ(Z65,$Z$18:$Z$70,1),"")</f>
        <v>7</v>
      </c>
      <c r="AB65" s="191">
        <f>AA65</f>
        <v>7</v>
      </c>
      <c r="AC65" s="188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s="2" customFormat="1" ht="11.1" customHeight="1" thickBot="1" x14ac:dyDescent="0.25">
      <c r="A66" s="20"/>
      <c r="B66" s="148"/>
      <c r="C66" s="33">
        <v>4</v>
      </c>
      <c r="D66" s="33">
        <v>7</v>
      </c>
      <c r="E66" s="33">
        <v>1046</v>
      </c>
      <c r="F66" s="32" t="s">
        <v>5</v>
      </c>
      <c r="G66" s="31" t="s">
        <v>2</v>
      </c>
      <c r="H66" s="30" t="s">
        <v>0</v>
      </c>
      <c r="I66" s="29" t="s">
        <v>0</v>
      </c>
      <c r="J66" s="14"/>
      <c r="K66" s="28">
        <v>42.5</v>
      </c>
      <c r="L66" s="27" t="s">
        <v>0</v>
      </c>
      <c r="M66" s="27" t="s">
        <v>0</v>
      </c>
      <c r="N66" s="27" t="s">
        <v>0</v>
      </c>
      <c r="O66" s="27" t="s">
        <v>0</v>
      </c>
      <c r="P66" s="26">
        <v>1</v>
      </c>
      <c r="Q66" s="25" t="s">
        <v>0</v>
      </c>
      <c r="R66" s="24">
        <v>43.5</v>
      </c>
      <c r="S66" s="150"/>
      <c r="T66" s="1"/>
      <c r="U66" s="46" t="s">
        <v>5</v>
      </c>
      <c r="V66" s="45">
        <v>43.5</v>
      </c>
      <c r="W66" s="44" t="s">
        <v>0</v>
      </c>
      <c r="X66" s="5"/>
      <c r="Z66" s="190"/>
      <c r="AA66" s="190"/>
      <c r="AB66" s="191">
        <f>AB65</f>
        <v>7</v>
      </c>
      <c r="AC66" s="188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s="2" customFormat="1" ht="11.1" customHeight="1" thickBot="1" x14ac:dyDescent="0.25">
      <c r="A67" s="20"/>
      <c r="B67" s="149"/>
      <c r="C67" s="19">
        <v>4</v>
      </c>
      <c r="D67" s="19">
        <v>7</v>
      </c>
      <c r="E67" s="19" t="s">
        <v>0</v>
      </c>
      <c r="F67" s="18"/>
      <c r="G67" s="17" t="s">
        <v>0</v>
      </c>
      <c r="H67" s="16" t="s">
        <v>0</v>
      </c>
      <c r="I67" s="15" t="s">
        <v>0</v>
      </c>
      <c r="J67" s="14"/>
      <c r="K67" s="13" t="s">
        <v>0</v>
      </c>
      <c r="L67" s="12" t="s">
        <v>0</v>
      </c>
      <c r="M67" s="12" t="s">
        <v>0</v>
      </c>
      <c r="N67" s="12" t="s">
        <v>0</v>
      </c>
      <c r="O67" s="12" t="s">
        <v>0</v>
      </c>
      <c r="P67" s="11" t="s">
        <v>0</v>
      </c>
      <c r="Q67" s="10" t="s">
        <v>0</v>
      </c>
      <c r="R67" s="9" t="s">
        <v>0</v>
      </c>
      <c r="S67" s="150"/>
      <c r="T67" s="1"/>
      <c r="U67" s="23" t="s">
        <v>0</v>
      </c>
      <c r="V67" s="22" t="s">
        <v>0</v>
      </c>
      <c r="W67" s="21" t="s">
        <v>0</v>
      </c>
      <c r="X67" s="5"/>
      <c r="Z67" s="190"/>
      <c r="AA67" s="190"/>
      <c r="AB67" s="191">
        <f>AB66</f>
        <v>7</v>
      </c>
      <c r="AC67" s="188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s="2" customFormat="1" ht="11.1" customHeight="1" thickBot="1" x14ac:dyDescent="0.25">
      <c r="A68" s="20"/>
      <c r="B68" s="147">
        <v>5</v>
      </c>
      <c r="C68" s="43">
        <v>5</v>
      </c>
      <c r="D68" s="43">
        <v>9</v>
      </c>
      <c r="E68" s="43">
        <v>996</v>
      </c>
      <c r="F68" s="42" t="s">
        <v>3</v>
      </c>
      <c r="G68" s="41" t="s">
        <v>2</v>
      </c>
      <c r="H68" s="40">
        <v>190</v>
      </c>
      <c r="I68" s="39">
        <v>0.5</v>
      </c>
      <c r="J68" s="14"/>
      <c r="K68" s="38">
        <v>32.5</v>
      </c>
      <c r="L68" s="37" t="s">
        <v>0</v>
      </c>
      <c r="M68" s="37" t="s">
        <v>0</v>
      </c>
      <c r="N68" s="37" t="s">
        <v>0</v>
      </c>
      <c r="O68" s="37" t="s">
        <v>0</v>
      </c>
      <c r="P68" s="36">
        <v>0</v>
      </c>
      <c r="Q68" s="35" t="s">
        <v>0</v>
      </c>
      <c r="R68" s="34">
        <v>32.5</v>
      </c>
      <c r="S68" s="150" t="s">
        <v>4</v>
      </c>
      <c r="T68" s="1"/>
      <c r="U68" s="8" t="s">
        <v>3</v>
      </c>
      <c r="V68" s="7">
        <v>32.5</v>
      </c>
      <c r="W68" s="6" t="s">
        <v>0</v>
      </c>
      <c r="X68" s="5"/>
      <c r="Z68" s="190">
        <f t="shared" si="14"/>
        <v>17</v>
      </c>
      <c r="AA68" s="190">
        <f t="shared" ref="AA68" si="16">IF(Z68&lt;&gt;"",_xlfn.RANK.EQ(Z68,$Z$18:$Z$70,1),"")</f>
        <v>9</v>
      </c>
      <c r="AB68" s="191">
        <f>AA68</f>
        <v>9</v>
      </c>
      <c r="AC68" s="188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s="2" customFormat="1" ht="11.1" customHeight="1" thickBot="1" x14ac:dyDescent="0.25">
      <c r="A69" s="20"/>
      <c r="B69" s="148"/>
      <c r="C69" s="33">
        <v>5</v>
      </c>
      <c r="D69" s="33">
        <v>9</v>
      </c>
      <c r="E69" s="33">
        <v>1022</v>
      </c>
      <c r="F69" s="32" t="s">
        <v>1</v>
      </c>
      <c r="G69" s="31" t="s">
        <v>2</v>
      </c>
      <c r="H69" s="30">
        <v>160</v>
      </c>
      <c r="I69" s="29">
        <v>0.5</v>
      </c>
      <c r="J69" s="14"/>
      <c r="K69" s="28">
        <v>32.5</v>
      </c>
      <c r="L69" s="27" t="s">
        <v>0</v>
      </c>
      <c r="M69" s="27" t="s">
        <v>0</v>
      </c>
      <c r="N69" s="27" t="s">
        <v>0</v>
      </c>
      <c r="O69" s="27" t="s">
        <v>0</v>
      </c>
      <c r="P69" s="26">
        <v>0</v>
      </c>
      <c r="Q69" s="25" t="s">
        <v>0</v>
      </c>
      <c r="R69" s="24">
        <v>32.5</v>
      </c>
      <c r="S69" s="150"/>
      <c r="T69" s="1"/>
      <c r="U69" s="23" t="s">
        <v>1</v>
      </c>
      <c r="V69" s="22">
        <v>32.5</v>
      </c>
      <c r="W69" s="21" t="s">
        <v>0</v>
      </c>
      <c r="X69" s="5"/>
      <c r="Z69" s="190"/>
      <c r="AA69" s="190"/>
      <c r="AB69" s="191">
        <f>AB68</f>
        <v>9</v>
      </c>
      <c r="AC69" s="188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s="2" customFormat="1" ht="11.1" customHeight="1" thickBot="1" x14ac:dyDescent="0.25">
      <c r="A70" s="20"/>
      <c r="B70" s="149"/>
      <c r="C70" s="19">
        <v>5</v>
      </c>
      <c r="D70" s="19">
        <v>9</v>
      </c>
      <c r="E70" s="19" t="s">
        <v>0</v>
      </c>
      <c r="F70" s="18"/>
      <c r="G70" s="17" t="s">
        <v>0</v>
      </c>
      <c r="H70" s="16" t="s">
        <v>0</v>
      </c>
      <c r="I70" s="15" t="s">
        <v>0</v>
      </c>
      <c r="J70" s="14"/>
      <c r="K70" s="13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1" t="s">
        <v>0</v>
      </c>
      <c r="Q70" s="10" t="s">
        <v>0</v>
      </c>
      <c r="R70" s="9" t="s">
        <v>0</v>
      </c>
      <c r="S70" s="150"/>
      <c r="T70" s="1"/>
      <c r="U70" s="8" t="s">
        <v>0</v>
      </c>
      <c r="V70" s="7" t="s">
        <v>0</v>
      </c>
      <c r="W70" s="6" t="s">
        <v>0</v>
      </c>
      <c r="X70" s="5"/>
      <c r="Z70" s="190"/>
      <c r="AA70" s="190"/>
      <c r="AB70" s="191">
        <f>AB69</f>
        <v>9</v>
      </c>
      <c r="AC70" s="188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2">
      <c r="Z71" s="189"/>
    </row>
    <row r="72" spans="1:44" x14ac:dyDescent="0.2">
      <c r="Z72" s="189"/>
    </row>
    <row r="73" spans="1:44" x14ac:dyDescent="0.2">
      <c r="Z73" s="189"/>
    </row>
    <row r="74" spans="1:44" x14ac:dyDescent="0.2">
      <c r="Z74" s="189"/>
    </row>
    <row r="75" spans="1:44" x14ac:dyDescent="0.2">
      <c r="Z75" s="189"/>
    </row>
    <row r="76" spans="1:44" x14ac:dyDescent="0.2">
      <c r="Z76" s="189"/>
    </row>
    <row r="77" spans="1:44" x14ac:dyDescent="0.2">
      <c r="Z77" s="189"/>
    </row>
    <row r="78" spans="1:44" x14ac:dyDescent="0.2">
      <c r="Z78" s="189"/>
    </row>
    <row r="79" spans="1:44" x14ac:dyDescent="0.2">
      <c r="Z79" s="189"/>
    </row>
    <row r="80" spans="1:44" x14ac:dyDescent="0.2">
      <c r="Z80" s="189"/>
    </row>
    <row r="81" spans="26:26" x14ac:dyDescent="0.2">
      <c r="Z81" s="189"/>
    </row>
    <row r="82" spans="26:26" x14ac:dyDescent="0.2">
      <c r="Z82" s="189"/>
    </row>
    <row r="83" spans="26:26" x14ac:dyDescent="0.2">
      <c r="Z83" s="189"/>
    </row>
    <row r="84" spans="26:26" x14ac:dyDescent="0.2">
      <c r="Z84" s="189"/>
    </row>
    <row r="85" spans="26:26" x14ac:dyDescent="0.2">
      <c r="Z85" s="189"/>
    </row>
    <row r="86" spans="26:26" x14ac:dyDescent="0.2">
      <c r="Z86" s="189"/>
    </row>
    <row r="87" spans="26:26" x14ac:dyDescent="0.2">
      <c r="Z87" s="189"/>
    </row>
    <row r="88" spans="26:26" x14ac:dyDescent="0.2">
      <c r="Z88" s="189"/>
    </row>
    <row r="89" spans="26:26" x14ac:dyDescent="0.2">
      <c r="Z89" s="189"/>
    </row>
    <row r="90" spans="26:26" x14ac:dyDescent="0.2">
      <c r="Z90" s="189"/>
    </row>
    <row r="91" spans="26:26" x14ac:dyDescent="0.2">
      <c r="Z91" s="189"/>
    </row>
    <row r="92" spans="26:26" x14ac:dyDescent="0.2">
      <c r="Z92" s="189"/>
    </row>
    <row r="93" spans="26:26" x14ac:dyDescent="0.2">
      <c r="Z93" s="189"/>
    </row>
    <row r="94" spans="26:26" x14ac:dyDescent="0.2">
      <c r="Z94" s="189"/>
    </row>
    <row r="95" spans="26:26" x14ac:dyDescent="0.2">
      <c r="Z95" s="189"/>
    </row>
    <row r="96" spans="26:26" x14ac:dyDescent="0.2">
      <c r="Z96" s="189"/>
    </row>
    <row r="97" spans="26:26" x14ac:dyDescent="0.2">
      <c r="Z97" s="189"/>
    </row>
    <row r="98" spans="26:26" x14ac:dyDescent="0.2">
      <c r="Z98" s="189"/>
    </row>
    <row r="99" spans="26:26" x14ac:dyDescent="0.2">
      <c r="Z99" s="189"/>
    </row>
    <row r="100" spans="26:26" x14ac:dyDescent="0.2">
      <c r="Z100" s="189"/>
    </row>
    <row r="101" spans="26:26" x14ac:dyDescent="0.2">
      <c r="Z101" s="189"/>
    </row>
    <row r="102" spans="26:26" x14ac:dyDescent="0.2">
      <c r="Z102" s="189"/>
    </row>
    <row r="103" spans="26:26" x14ac:dyDescent="0.2">
      <c r="Z103" s="189"/>
    </row>
    <row r="104" spans="26:26" x14ac:dyDescent="0.2">
      <c r="Z104" s="189"/>
    </row>
    <row r="105" spans="26:26" x14ac:dyDescent="0.2">
      <c r="Z105" s="189"/>
    </row>
    <row r="106" spans="26:26" x14ac:dyDescent="0.2">
      <c r="Z106" s="189"/>
    </row>
    <row r="107" spans="26:26" x14ac:dyDescent="0.2">
      <c r="Z107" s="189"/>
    </row>
    <row r="108" spans="26:26" x14ac:dyDescent="0.2">
      <c r="Z108" s="189"/>
    </row>
    <row r="109" spans="26:26" x14ac:dyDescent="0.2">
      <c r="Z109" s="189"/>
    </row>
    <row r="110" spans="26:26" x14ac:dyDescent="0.2">
      <c r="Z110" s="189"/>
    </row>
    <row r="111" spans="26:26" x14ac:dyDescent="0.2">
      <c r="Z111" s="189"/>
    </row>
    <row r="112" spans="26:26" x14ac:dyDescent="0.2">
      <c r="Z112" s="189"/>
    </row>
    <row r="113" spans="26:26" x14ac:dyDescent="0.2">
      <c r="Z113" s="189"/>
    </row>
    <row r="114" spans="26:26" x14ac:dyDescent="0.2">
      <c r="Z114" s="189"/>
    </row>
    <row r="115" spans="26:26" x14ac:dyDescent="0.2">
      <c r="Z115" s="189"/>
    </row>
    <row r="116" spans="26:26" x14ac:dyDescent="0.2">
      <c r="Z116" s="189"/>
    </row>
    <row r="117" spans="26:26" x14ac:dyDescent="0.2">
      <c r="Z117" s="189"/>
    </row>
    <row r="118" spans="26:26" x14ac:dyDescent="0.2">
      <c r="Z118" s="189"/>
    </row>
    <row r="119" spans="26:26" x14ac:dyDescent="0.2">
      <c r="Z119" s="189"/>
    </row>
    <row r="120" spans="26:26" x14ac:dyDescent="0.2">
      <c r="Z120" s="189"/>
    </row>
    <row r="121" spans="26:26" x14ac:dyDescent="0.2">
      <c r="Z121" s="189"/>
    </row>
    <row r="122" spans="26:26" x14ac:dyDescent="0.2">
      <c r="Z122" s="189"/>
    </row>
    <row r="123" spans="26:26" x14ac:dyDescent="0.2">
      <c r="Z123" s="189"/>
    </row>
    <row r="124" spans="26:26" x14ac:dyDescent="0.2">
      <c r="Z124" s="189"/>
    </row>
    <row r="125" spans="26:26" x14ac:dyDescent="0.2">
      <c r="Z125" s="189"/>
    </row>
    <row r="126" spans="26:26" x14ac:dyDescent="0.2">
      <c r="Z126" s="189"/>
    </row>
    <row r="127" spans="26:26" x14ac:dyDescent="0.2">
      <c r="Z127" s="189"/>
    </row>
    <row r="128" spans="26:26" x14ac:dyDescent="0.2">
      <c r="Z128" s="189"/>
    </row>
    <row r="129" spans="26:26" x14ac:dyDescent="0.2">
      <c r="Z129" s="189"/>
    </row>
    <row r="130" spans="26:26" x14ac:dyDescent="0.2">
      <c r="Z130" s="189"/>
    </row>
    <row r="131" spans="26:26" x14ac:dyDescent="0.2">
      <c r="Z131" s="189"/>
    </row>
  </sheetData>
  <sheetProtection formatCells="0" selectLockedCells="1"/>
  <mergeCells count="93">
    <mergeCell ref="AA59:AA61"/>
    <mergeCell ref="AA62:AA64"/>
    <mergeCell ref="AA65:AA67"/>
    <mergeCell ref="AA68:AA70"/>
    <mergeCell ref="AA40:AA42"/>
    <mergeCell ref="AA43:AA45"/>
    <mergeCell ref="AA46:AA48"/>
    <mergeCell ref="AA49:AA51"/>
    <mergeCell ref="AA56:AA58"/>
    <mergeCell ref="AA18:AA20"/>
    <mergeCell ref="AA21:AA23"/>
    <mergeCell ref="AA24:AA26"/>
    <mergeCell ref="AA27:AA29"/>
    <mergeCell ref="AA37:AA39"/>
    <mergeCell ref="Z37:Z39"/>
    <mergeCell ref="Z40:Z42"/>
    <mergeCell ref="Z43:Z45"/>
    <mergeCell ref="Z46:Z48"/>
    <mergeCell ref="Z49:Z51"/>
    <mergeCell ref="Z56:Z58"/>
    <mergeCell ref="Z59:Z61"/>
    <mergeCell ref="Z62:Z64"/>
    <mergeCell ref="Z65:Z67"/>
    <mergeCell ref="Z68:Z70"/>
    <mergeCell ref="Z18:Z20"/>
    <mergeCell ref="Z21:Z23"/>
    <mergeCell ref="Z24:Z26"/>
    <mergeCell ref="Z27:Z29"/>
    <mergeCell ref="B68:B70"/>
    <mergeCell ref="S68:S70"/>
    <mergeCell ref="B59:B61"/>
    <mergeCell ref="S59:S61"/>
    <mergeCell ref="B62:B64"/>
    <mergeCell ref="S62:S64"/>
    <mergeCell ref="B65:B67"/>
    <mergeCell ref="S65:S67"/>
    <mergeCell ref="U53:W53"/>
    <mergeCell ref="U54:W54"/>
    <mergeCell ref="B56:B58"/>
    <mergeCell ref="S56:S58"/>
    <mergeCell ref="B49:B51"/>
    <mergeCell ref="S49:S51"/>
    <mergeCell ref="B40:B42"/>
    <mergeCell ref="S40:S42"/>
    <mergeCell ref="B43:B45"/>
    <mergeCell ref="S43:S45"/>
    <mergeCell ref="B46:B48"/>
    <mergeCell ref="S46:S48"/>
    <mergeCell ref="B37:B39"/>
    <mergeCell ref="S37:S39"/>
    <mergeCell ref="I32:I35"/>
    <mergeCell ref="K32:K35"/>
    <mergeCell ref="L32:L35"/>
    <mergeCell ref="M32:M35"/>
    <mergeCell ref="N32:N35"/>
    <mergeCell ref="O32:O35"/>
    <mergeCell ref="U31:W31"/>
    <mergeCell ref="B32:B35"/>
    <mergeCell ref="E32:E35"/>
    <mergeCell ref="F32:F35"/>
    <mergeCell ref="G32:G35"/>
    <mergeCell ref="H32:H35"/>
    <mergeCell ref="P32:P35"/>
    <mergeCell ref="Q32:Q35"/>
    <mergeCell ref="R32:R35"/>
    <mergeCell ref="S32:S35"/>
    <mergeCell ref="U32:W35"/>
    <mergeCell ref="B27:B29"/>
    <mergeCell ref="S27:S29"/>
    <mergeCell ref="U16:W16"/>
    <mergeCell ref="B18:B20"/>
    <mergeCell ref="S18:S20"/>
    <mergeCell ref="B21:B23"/>
    <mergeCell ref="S21:S23"/>
    <mergeCell ref="B24:B26"/>
    <mergeCell ref="S24:S26"/>
    <mergeCell ref="J11:S11"/>
    <mergeCell ref="J12:S12"/>
    <mergeCell ref="B13:I13"/>
    <mergeCell ref="J13:S13"/>
    <mergeCell ref="U15:W15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</mergeCells>
  <conditionalFormatting sqref="S18:S29">
    <cfRule type="cellIs" dxfId="5" priority="5" operator="equal">
      <formula>"yes"</formula>
    </cfRule>
  </conditionalFormatting>
  <conditionalFormatting sqref="S37:S51">
    <cfRule type="cellIs" dxfId="4" priority="4" operator="equal">
      <formula>"yes"</formula>
    </cfRule>
  </conditionalFormatting>
  <conditionalFormatting sqref="S56:S70">
    <cfRule type="cellIs" dxfId="3" priority="3" operator="equal">
      <formula>"yes"</formula>
    </cfRule>
  </conditionalFormatting>
  <conditionalFormatting sqref="B15">
    <cfRule type="expression" dxfId="2" priority="2">
      <formula>AND(IF(B15="",1),IF($F$18&lt;&gt;"",1))</formula>
    </cfRule>
  </conditionalFormatting>
  <conditionalFormatting sqref="G15">
    <cfRule type="expression" dxfId="1" priority="1">
      <formula>AND(IF(G15="",1),IF(F18&lt;&gt;"",1))</formula>
    </cfRule>
  </conditionalFormatting>
  <conditionalFormatting sqref="U18:W29 U37:W51 U56:W70">
    <cfRule type="expression" dxfId="0" priority="6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</dc:creator>
  <cp:keywords>Israel</cp:keywords>
  <cp:lastModifiedBy>Kolja</cp:lastModifiedBy>
  <dcterms:created xsi:type="dcterms:W3CDTF">2018-04-08T10:41:53Z</dcterms:created>
  <dcterms:modified xsi:type="dcterms:W3CDTF">2018-04-08T16:08:20Z</dcterms:modified>
  <cp:category>Israeli Freestyle Frisbee Championships</cp:category>
</cp:coreProperties>
</file>