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\Dropbox\Work Documents\Software\4Ronin\0. Ready Scripts\2. Density\"/>
    </mc:Choice>
  </mc:AlternateContent>
  <xr:revisionPtr revIDLastSave="0" documentId="13_ncr:1_{3951070B-BDE8-4319-9D40-A0B0EDC8AD02}" xr6:coauthVersionLast="46" xr6:coauthVersionMax="46" xr10:uidLastSave="{00000000-0000-0000-0000-000000000000}"/>
  <bookViews>
    <workbookView xWindow="-120" yWindow="-120" windowWidth="20730" windowHeight="11760" tabRatio="792" xr2:uid="{00000000-000D-0000-FFFF-FFFF00000000}"/>
  </bookViews>
  <sheets>
    <sheet name="Original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6" l="1"/>
  <c r="H14" i="16"/>
  <c r="B11" i="16"/>
  <c r="J5" i="16" s="1"/>
  <c r="H5" i="16"/>
  <c r="H4" i="16"/>
  <c r="H3" i="16"/>
  <c r="C5" i="16"/>
  <c r="C4" i="16"/>
  <c r="D4" i="16" s="1"/>
  <c r="F4" i="16" s="1"/>
  <c r="C3" i="16"/>
  <c r="J4" i="16"/>
  <c r="J3" i="16"/>
  <c r="J6" i="16" s="1"/>
  <c r="E3" i="16"/>
  <c r="E6" i="16" s="1"/>
  <c r="E5" i="16"/>
  <c r="H6" i="16"/>
  <c r="G6" i="16"/>
  <c r="C6" i="16"/>
  <c r="D6" i="16" s="1"/>
  <c r="B6" i="16"/>
  <c r="I5" i="16"/>
  <c r="D5" i="16"/>
  <c r="F5" i="16" s="1"/>
  <c r="I4" i="16"/>
  <c r="K4" i="16" s="1"/>
  <c r="I3" i="16"/>
  <c r="D3" i="16"/>
  <c r="K5" i="16" l="1"/>
  <c r="I6" i="16"/>
  <c r="K3" i="16"/>
  <c r="F3" i="16"/>
  <c r="F6" i="16" s="1"/>
  <c r="G13" i="16" s="1"/>
  <c r="K7" i="16"/>
  <c r="K9" i="16"/>
  <c r="K6" i="16"/>
  <c r="H13" i="16" s="1"/>
  <c r="H15" i="16" s="1"/>
  <c r="L3" i="16"/>
  <c r="K8" i="16"/>
  <c r="K10" i="16" s="1"/>
  <c r="L5" i="16"/>
  <c r="F9" i="16"/>
  <c r="F7" i="16"/>
  <c r="F8" i="16"/>
  <c r="F10" i="16" s="1"/>
  <c r="L4" i="16"/>
  <c r="L8" i="16" l="1"/>
  <c r="L9" i="16"/>
  <c r="L6" i="16"/>
  <c r="L7" i="16"/>
  <c r="G15" i="16"/>
  <c r="I13" i="16"/>
  <c r="I15" i="16" s="1"/>
  <c r="L10" i="16" l="1"/>
</calcChain>
</file>

<file path=xl/sharedStrings.xml><?xml version="1.0" encoding="utf-8"?>
<sst xmlns="http://schemas.openxmlformats.org/spreadsheetml/2006/main" count="35" uniqueCount="22">
  <si>
    <t>Uncompacted</t>
  </si>
  <si>
    <t>Compacted</t>
  </si>
  <si>
    <t>Loaded</t>
  </si>
  <si>
    <t>Empty</t>
  </si>
  <si>
    <t>Net</t>
  </si>
  <si>
    <t>Volume</t>
  </si>
  <si>
    <t>Density</t>
  </si>
  <si>
    <t>Comp Increase</t>
  </si>
  <si>
    <t>Bucket 1</t>
  </si>
  <si>
    <t>Bucket 2</t>
  </si>
  <si>
    <t>Bucket 3</t>
  </si>
  <si>
    <t>Average</t>
  </si>
  <si>
    <t>Min</t>
  </si>
  <si>
    <t>Max</t>
  </si>
  <si>
    <t>StDev</t>
  </si>
  <si>
    <t>Spread</t>
  </si>
  <si>
    <t>Uncomp.</t>
  </si>
  <si>
    <t>Comp.</t>
  </si>
  <si>
    <t>Ave.</t>
  </si>
  <si>
    <t>Tonnage</t>
  </si>
  <si>
    <t>Full</t>
  </si>
  <si>
    <t>Bucket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</si>
</sst>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1FF3-B675-4FE0-BA0E-934AF470E60C}">
  <dimension ref="A1:L15"/>
  <sheetViews>
    <sheetView tabSelected="1" workbookViewId="0">
      <selection activeCell="H9" sqref="H9"/>
    </sheetView>
  </sheetViews>
  <sheetFormatPr defaultRowHeight="15" x14ac:dyDescent="0.25"/>
  <cols>
    <col min="1" max="1" width="7.5703125" bestFit="1" customWidth="1"/>
    <col min="2" max="2" width="6.5703125" bestFit="1" customWidth="1"/>
    <col min="3" max="3" width="6" bestFit="1" customWidth="1"/>
    <col min="4" max="4" width="9" bestFit="1" customWidth="1"/>
    <col min="5" max="5" width="6.85546875" bestFit="1" customWidth="1"/>
    <col min="6" max="6" width="12" bestFit="1" customWidth="1"/>
    <col min="7" max="7" width="9.7109375" bestFit="1" customWidth="1"/>
    <col min="8" max="8" width="6.42578125" bestFit="1" customWidth="1"/>
    <col min="9" max="9" width="8" bestFit="1" customWidth="1"/>
    <col min="10" max="10" width="6.85546875" bestFit="1" customWidth="1"/>
    <col min="11" max="11" width="12" bestFit="1" customWidth="1"/>
    <col min="12" max="12" width="12.5703125" bestFit="1" customWidth="1"/>
  </cols>
  <sheetData>
    <row r="1" spans="1:12" x14ac:dyDescent="0.25">
      <c r="A1" s="2"/>
      <c r="B1" s="20" t="s">
        <v>0</v>
      </c>
      <c r="C1" s="21"/>
      <c r="D1" s="21"/>
      <c r="E1" s="21"/>
      <c r="F1" s="22"/>
      <c r="G1" s="23" t="s">
        <v>1</v>
      </c>
      <c r="H1" s="23"/>
      <c r="I1" s="23"/>
      <c r="J1" s="23"/>
      <c r="K1" s="23"/>
      <c r="L1" s="3"/>
    </row>
    <row r="2" spans="1:12" ht="36" x14ac:dyDescent="0.25">
      <c r="A2" s="2"/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1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</row>
    <row r="3" spans="1:12" x14ac:dyDescent="0.25">
      <c r="A3" s="4" t="s">
        <v>8</v>
      </c>
      <c r="B3" s="16"/>
      <c r="C3" s="4">
        <f>B9</f>
        <v>0.74</v>
      </c>
      <c r="D3" s="4">
        <f t="shared" ref="D3" si="0">SUM(B3-C3)</f>
        <v>-0.74</v>
      </c>
      <c r="E3" s="4">
        <f>B11</f>
        <v>14.76</v>
      </c>
      <c r="F3" s="4">
        <f>SUM(D3/E3)</f>
        <v>-5.0135501355013552E-2</v>
      </c>
      <c r="G3" s="16"/>
      <c r="H3" s="4">
        <f>B9</f>
        <v>0.74</v>
      </c>
      <c r="I3" s="4">
        <f t="shared" ref="I3:I5" si="1">SUM(G3-H3)</f>
        <v>-0.74</v>
      </c>
      <c r="J3" s="4">
        <f>B11</f>
        <v>14.76</v>
      </c>
      <c r="K3" s="7">
        <f>SUM(I3/J3)</f>
        <v>-5.0135501355013552E-2</v>
      </c>
      <c r="L3" s="4">
        <f>K3-F3</f>
        <v>0</v>
      </c>
    </row>
    <row r="4" spans="1:12" x14ac:dyDescent="0.25">
      <c r="A4" s="4" t="s">
        <v>9</v>
      </c>
      <c r="B4" s="16"/>
      <c r="C4" s="4">
        <f>B9</f>
        <v>0.74</v>
      </c>
      <c r="D4" s="4">
        <f t="shared" ref="D4:D5" si="2">SUM(B4-C4)</f>
        <v>-0.74</v>
      </c>
      <c r="E4" s="4">
        <v>14.76</v>
      </c>
      <c r="F4" s="4">
        <f>SUM(D4/E4)</f>
        <v>-5.0135501355013552E-2</v>
      </c>
      <c r="G4" s="16"/>
      <c r="H4" s="4">
        <f>B9</f>
        <v>0.74</v>
      </c>
      <c r="I4" s="4">
        <f t="shared" si="1"/>
        <v>-0.74</v>
      </c>
      <c r="J4" s="4">
        <f>B11</f>
        <v>14.76</v>
      </c>
      <c r="K4" s="7">
        <f>SUM(I4/J4)</f>
        <v>-5.0135501355013552E-2</v>
      </c>
      <c r="L4" s="4">
        <f>K4-F4</f>
        <v>0</v>
      </c>
    </row>
    <row r="5" spans="1:12" x14ac:dyDescent="0.25">
      <c r="A5" s="4" t="s">
        <v>10</v>
      </c>
      <c r="B5" s="16"/>
      <c r="C5" s="4">
        <f>B9</f>
        <v>0.74</v>
      </c>
      <c r="D5" s="4">
        <f t="shared" si="2"/>
        <v>-0.74</v>
      </c>
      <c r="E5" s="4">
        <f>B11</f>
        <v>14.76</v>
      </c>
      <c r="F5" s="4">
        <f t="shared" ref="F5" si="3">SUM(D5/E5)</f>
        <v>-5.0135501355013552E-2</v>
      </c>
      <c r="G5" s="16"/>
      <c r="H5" s="4">
        <f>B9</f>
        <v>0.74</v>
      </c>
      <c r="I5" s="4">
        <f t="shared" si="1"/>
        <v>-0.74</v>
      </c>
      <c r="J5" s="4">
        <f>B11</f>
        <v>14.76</v>
      </c>
      <c r="K5" s="7">
        <f t="shared" ref="K5" si="4">SUM(I5/J5)</f>
        <v>-5.0135501355013552E-2</v>
      </c>
      <c r="L5" s="4">
        <f t="shared" ref="L5" si="5">K5-F5</f>
        <v>0</v>
      </c>
    </row>
    <row r="6" spans="1:12" x14ac:dyDescent="0.25">
      <c r="A6" s="8" t="s">
        <v>11</v>
      </c>
      <c r="B6" s="8" t="e">
        <f>AVERAGE(B3:B5)</f>
        <v>#DIV/0!</v>
      </c>
      <c r="C6" s="8">
        <f>AVERAGE(C3:C5)</f>
        <v>0.73999999999999988</v>
      </c>
      <c r="D6" s="8" t="e">
        <f>SUM(B6-C6)</f>
        <v>#DIV/0!</v>
      </c>
      <c r="E6" s="8">
        <f>AVERAGE(E3:E5)</f>
        <v>14.76</v>
      </c>
      <c r="F6" s="8">
        <f>AVERAGE(F3:F5)</f>
        <v>-5.0135501355013552E-2</v>
      </c>
      <c r="G6" s="8" t="e">
        <f>AVERAGE(G3:G5)</f>
        <v>#DIV/0!</v>
      </c>
      <c r="H6" s="8">
        <f>AVERAGE(H3:H5)</f>
        <v>0.73999999999999988</v>
      </c>
      <c r="I6" s="8" t="e">
        <f>SUM(G6-H6)</f>
        <v>#DIV/0!</v>
      </c>
      <c r="J6" s="8">
        <f>AVERAGE(J3:J5)</f>
        <v>14.76</v>
      </c>
      <c r="K6" s="9">
        <f>AVERAGE(K3:K5)</f>
        <v>-5.0135501355013552E-2</v>
      </c>
      <c r="L6" s="8">
        <f>AVERAGE(L3:L5)</f>
        <v>0</v>
      </c>
    </row>
    <row r="7" spans="1:12" ht="15.75" thickBot="1" x14ac:dyDescent="0.3">
      <c r="A7" s="3"/>
      <c r="B7" s="3"/>
      <c r="C7" s="3"/>
      <c r="D7" s="3"/>
      <c r="E7" s="4" t="s">
        <v>12</v>
      </c>
      <c r="F7" s="4">
        <f>MIN(F3:F5)</f>
        <v>-5.0135501355013552E-2</v>
      </c>
      <c r="G7" s="3"/>
      <c r="H7" s="3"/>
      <c r="I7" s="3"/>
      <c r="J7" s="4" t="s">
        <v>12</v>
      </c>
      <c r="K7" s="4">
        <f>MIN(K3:K5)</f>
        <v>-5.0135501355013552E-2</v>
      </c>
      <c r="L7" s="4">
        <f>MIN(L3:L5)</f>
        <v>0</v>
      </c>
    </row>
    <row r="8" spans="1:12" x14ac:dyDescent="0.25">
      <c r="A8" s="24" t="s">
        <v>21</v>
      </c>
      <c r="B8" s="25"/>
      <c r="C8" s="3"/>
      <c r="D8" s="3"/>
      <c r="E8" s="4" t="s">
        <v>13</v>
      </c>
      <c r="F8" s="4">
        <f>MAX(F3:F5)</f>
        <v>-5.0135501355013552E-2</v>
      </c>
      <c r="G8" s="3"/>
      <c r="H8" s="3"/>
      <c r="I8" s="3"/>
      <c r="J8" s="4" t="s">
        <v>13</v>
      </c>
      <c r="K8" s="4">
        <f>MAX(K3:K5)</f>
        <v>-5.0135501355013552E-2</v>
      </c>
      <c r="L8" s="4">
        <f>MAX(L3:L5)</f>
        <v>0</v>
      </c>
    </row>
    <row r="9" spans="1:12" x14ac:dyDescent="0.25">
      <c r="A9" s="13" t="s">
        <v>3</v>
      </c>
      <c r="B9" s="18">
        <v>0.74</v>
      </c>
      <c r="C9" s="3"/>
      <c r="D9" s="3"/>
      <c r="E9" s="4" t="s">
        <v>14</v>
      </c>
      <c r="F9" s="4">
        <f>STDEV(F3:F5)</f>
        <v>0</v>
      </c>
      <c r="G9" s="3"/>
      <c r="H9" s="3"/>
      <c r="I9" s="3"/>
      <c r="J9" s="4" t="s">
        <v>14</v>
      </c>
      <c r="K9" s="4">
        <f>STDEV(K3:K5)</f>
        <v>0</v>
      </c>
      <c r="L9" s="4">
        <f>STDEV(L3:L5)</f>
        <v>0</v>
      </c>
    </row>
    <row r="10" spans="1:12" ht="15.75" thickBot="1" x14ac:dyDescent="0.3">
      <c r="A10" s="13" t="s">
        <v>20</v>
      </c>
      <c r="B10" s="19">
        <v>14.76</v>
      </c>
      <c r="C10" s="3"/>
      <c r="D10" s="3"/>
      <c r="E10" s="4" t="s">
        <v>15</v>
      </c>
      <c r="F10" s="4">
        <f>F8-F7</f>
        <v>0</v>
      </c>
      <c r="G10" s="3"/>
      <c r="H10" s="3"/>
      <c r="I10" s="3"/>
      <c r="J10" s="4" t="s">
        <v>15</v>
      </c>
      <c r="K10" s="4">
        <f>K8-K7</f>
        <v>0</v>
      </c>
      <c r="L10" s="4">
        <f>L8-L7</f>
        <v>0</v>
      </c>
    </row>
    <row r="11" spans="1:12" ht="15.75" thickBot="1" x14ac:dyDescent="0.3">
      <c r="A11" s="14" t="s">
        <v>5</v>
      </c>
      <c r="B11" s="15">
        <f>B10</f>
        <v>14.76</v>
      </c>
      <c r="C11" s="12"/>
      <c r="D11" s="12"/>
      <c r="E11" s="12"/>
      <c r="F11" s="12"/>
      <c r="G11" s="12"/>
      <c r="H11" s="12"/>
      <c r="I11" s="12"/>
      <c r="J11" s="12"/>
      <c r="K11" s="12"/>
      <c r="L11" s="3"/>
    </row>
    <row r="12" spans="1:12" x14ac:dyDescent="0.25">
      <c r="A12" s="3"/>
      <c r="B12" s="3"/>
      <c r="C12" s="3"/>
      <c r="D12" s="3"/>
      <c r="E12" s="3"/>
      <c r="F12" s="3"/>
      <c r="G12" s="3" t="s">
        <v>16</v>
      </c>
      <c r="H12" s="3" t="s">
        <v>17</v>
      </c>
      <c r="I12" s="3" t="s">
        <v>18</v>
      </c>
      <c r="J12" s="1"/>
      <c r="K12" s="1"/>
      <c r="L12" s="1"/>
    </row>
    <row r="13" spans="1:12" x14ac:dyDescent="0.25">
      <c r="A13" s="3"/>
      <c r="B13" s="1"/>
      <c r="C13" s="1"/>
      <c r="D13" s="1"/>
      <c r="E13" s="26" t="s">
        <v>6</v>
      </c>
      <c r="F13" s="26"/>
      <c r="G13" s="10">
        <f>F6</f>
        <v>-5.0135501355013552E-2</v>
      </c>
      <c r="H13" s="10">
        <f>K6</f>
        <v>-5.0135501355013552E-2</v>
      </c>
      <c r="I13" s="10">
        <f>AVERAGE(G13:H13)</f>
        <v>-5.0135501355013552E-2</v>
      </c>
      <c r="J13" s="1"/>
      <c r="K13" s="1"/>
      <c r="L13" s="1"/>
    </row>
    <row r="14" spans="1:12" x14ac:dyDescent="0.25">
      <c r="A14" s="3"/>
      <c r="B14" s="3"/>
      <c r="C14" s="3"/>
      <c r="D14" s="3"/>
      <c r="E14" s="26" t="s">
        <v>5</v>
      </c>
      <c r="F14" s="26"/>
      <c r="G14" s="16"/>
      <c r="H14" s="17">
        <f>G14</f>
        <v>0</v>
      </c>
      <c r="I14" s="17">
        <f>G14</f>
        <v>0</v>
      </c>
      <c r="J14" s="1"/>
      <c r="K14" s="1"/>
      <c r="L14" s="1"/>
    </row>
    <row r="15" spans="1:12" x14ac:dyDescent="0.25">
      <c r="A15" s="3"/>
      <c r="B15" s="3"/>
      <c r="C15" s="3"/>
      <c r="D15" s="3"/>
      <c r="E15" s="26" t="s">
        <v>19</v>
      </c>
      <c r="F15" s="26"/>
      <c r="G15" s="11">
        <f>G14*G13</f>
        <v>0</v>
      </c>
      <c r="H15" s="11">
        <f t="shared" ref="H15:I15" si="6">H14*H13</f>
        <v>0</v>
      </c>
      <c r="I15" s="11">
        <f t="shared" si="6"/>
        <v>0</v>
      </c>
      <c r="J15" s="1"/>
      <c r="K15" s="1"/>
      <c r="L15" s="1"/>
    </row>
  </sheetData>
  <mergeCells count="6">
    <mergeCell ref="E15:F15"/>
    <mergeCell ref="B1:F1"/>
    <mergeCell ref="G1:K1"/>
    <mergeCell ref="E13:F13"/>
    <mergeCell ref="E14:F14"/>
    <mergeCell ref="A8:B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B220162FA424ABE3567F00E6FE54B" ma:contentTypeVersion="9" ma:contentTypeDescription="Create a new document." ma:contentTypeScope="" ma:versionID="097b74216e22ca25becbfee42da5541a">
  <xsd:schema xmlns:xsd="http://www.w3.org/2001/XMLSchema" xmlns:xs="http://www.w3.org/2001/XMLSchema" xmlns:p="http://schemas.microsoft.com/office/2006/metadata/properties" xmlns:ns2="ad868755-8fa8-4c9a-a8f6-776dfddfb05b" targetNamespace="http://schemas.microsoft.com/office/2006/metadata/properties" ma:root="true" ma:fieldsID="c6387e21b259fbf76247c94ddc36acf9" ns2:_="">
    <xsd:import namespace="ad868755-8fa8-4c9a-a8f6-776dfddfb0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68755-8fa8-4c9a-a8f6-776dfddfb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70C77F-15E8-48E9-98D1-E9467B6703D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EAC439-9827-499A-8E0D-9566962336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501A0D-50C6-46D6-8F74-0D9E615E3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868755-8fa8-4c9a-a8f6-776dfddfb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Hayward</dc:creator>
  <cp:lastModifiedBy>Kyle</cp:lastModifiedBy>
  <dcterms:created xsi:type="dcterms:W3CDTF">2015-01-05T10:27:16Z</dcterms:created>
  <dcterms:modified xsi:type="dcterms:W3CDTF">2021-05-12T10:25:32Z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0x010100247B220162FA424ABE3567F00E6FE54B</vt:lpwstr>
  </property>
</Properties>
</file>