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smith/Documents/Git/Borlaug_Potato/data/growth_chamber/from_dinah/"/>
    </mc:Choice>
  </mc:AlternateContent>
  <xr:revisionPtr revIDLastSave="0" documentId="8_{BCD6283F-1AB9-CE48-97A7-7FE33267DBDA}" xr6:coauthVersionLast="36" xr6:coauthVersionMax="36" xr10:uidLastSave="{00000000-0000-0000-0000-000000000000}"/>
  <bookViews>
    <workbookView xWindow="8340" yWindow="500" windowWidth="29040" windowHeight="15840" activeTab="5" xr2:uid="{B73A0377-111E-4D6C-AFB6-AD9BCDA164ED}"/>
  </bookViews>
  <sheets>
    <sheet name="Randomization" sheetId="5" state="hidden" r:id="rId1"/>
    <sheet name="Daily activities " sheetId="4" r:id="rId2"/>
    <sheet name="-Main stem" sheetId="1" r:id="rId3"/>
    <sheet name="Design" sheetId="7" r:id="rId4"/>
    <sheet name="Treatment" sheetId="9" r:id="rId5"/>
    <sheet name="Licor-7&amp;8 Sept" sheetId="13" r:id="rId6"/>
    <sheet name="Locor-15 &amp;16 Sept" sheetId="14" r:id="rId7"/>
    <sheet name="Pivot" sheetId="2" r:id="rId8"/>
    <sheet name="Summary-Tables " sheetId="3" r:id="rId9"/>
  </sheets>
  <definedNames>
    <definedName name="_xlnm._FilterDatabase" localSheetId="3" hidden="1">Design!$A$39:$A$134</definedName>
    <definedName name="_xlnm._FilterDatabase" localSheetId="4" hidden="1">Treatment!$A$1:$D$215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P13" i="7"/>
  <c r="P14" i="7"/>
  <c r="P11" i="7"/>
  <c r="P12" i="7"/>
  <c r="K122" i="9"/>
  <c r="K123" i="9" s="1"/>
  <c r="L122" i="9"/>
  <c r="L123" i="9" s="1"/>
  <c r="M122" i="9"/>
  <c r="M123" i="9" s="1"/>
  <c r="J122" i="9"/>
  <c r="J123" i="9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O4" i="9"/>
  <c r="O5" i="9"/>
  <c r="O6" i="9"/>
  <c r="O7" i="9"/>
  <c r="O8" i="9"/>
  <c r="O9" i="9"/>
  <c r="O3" i="9"/>
  <c r="K13" i="5" l="1"/>
  <c r="J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I12" i="5"/>
  <c r="B9" i="5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102" i="1" l="1"/>
</calcChain>
</file>

<file path=xl/sharedStrings.xml><?xml version="1.0" encoding="utf-8"?>
<sst xmlns="http://schemas.openxmlformats.org/spreadsheetml/2006/main" count="3375" uniqueCount="295">
  <si>
    <t xml:space="preserve">Variety </t>
  </si>
  <si>
    <t>Yukon Gold</t>
  </si>
  <si>
    <t>Red Pontiac</t>
  </si>
  <si>
    <t>Row Labels</t>
  </si>
  <si>
    <t>(blank)</t>
  </si>
  <si>
    <t>Grand Total</t>
  </si>
  <si>
    <t>weight of whole tubers ( g)</t>
  </si>
  <si>
    <t>Weight of cut tubers (g)</t>
  </si>
  <si>
    <t xml:space="preserve"> Variety </t>
  </si>
  <si>
    <t xml:space="preserve"> whole tubers</t>
  </si>
  <si>
    <t>Count of weight of whole tubers ( g)</t>
  </si>
  <si>
    <t xml:space="preserve">Date Planting </t>
  </si>
  <si>
    <t>Count of Weight of cut tubers (g)</t>
  </si>
  <si>
    <t>Average</t>
  </si>
  <si>
    <t>cut tubers*</t>
  </si>
  <si>
    <t xml:space="preserve">*Planted </t>
  </si>
  <si>
    <t>Average of weight  (g)</t>
  </si>
  <si>
    <t xml:space="preserve">Date </t>
  </si>
  <si>
    <t xml:space="preserve">Activity </t>
  </si>
  <si>
    <t>Planting, watering</t>
  </si>
  <si>
    <t xml:space="preserve">Planned </t>
  </si>
  <si>
    <t>soil sampel for PH measurement</t>
  </si>
  <si>
    <t xml:space="preserve">Obseravtion </t>
  </si>
  <si>
    <t>label Colour</t>
  </si>
  <si>
    <t xml:space="preserve">Green Tape </t>
  </si>
  <si>
    <t xml:space="preserve">Gray Tape </t>
  </si>
  <si>
    <t>Variety</t>
  </si>
  <si>
    <t>V1</t>
  </si>
  <si>
    <t>W1</t>
  </si>
  <si>
    <t>W2</t>
  </si>
  <si>
    <t>N0, N2,N4,N4</t>
  </si>
  <si>
    <t>N0, N2,N4,N5</t>
  </si>
  <si>
    <t>N0, N2,N4,N6</t>
  </si>
  <si>
    <t>Pots</t>
  </si>
  <si>
    <t>Rep</t>
  </si>
  <si>
    <t>Total</t>
  </si>
  <si>
    <t>Treatments</t>
  </si>
  <si>
    <t>Plots</t>
  </si>
  <si>
    <t>Temp1</t>
  </si>
  <si>
    <t>Temp2</t>
  </si>
  <si>
    <t>Variety ( V1 and V2</t>
  </si>
  <si>
    <t>V2</t>
  </si>
  <si>
    <t>Water ( W1, W2</t>
  </si>
  <si>
    <t>Nitrogen  N0, N1, N2, N3</t>
  </si>
  <si>
    <t>N0</t>
  </si>
  <si>
    <t>N1</t>
  </si>
  <si>
    <t>N2</t>
  </si>
  <si>
    <t>N3</t>
  </si>
  <si>
    <t>Temp T1 and T2</t>
  </si>
  <si>
    <t>T1</t>
  </si>
  <si>
    <t>T2</t>
  </si>
  <si>
    <t>Combinations</t>
  </si>
  <si>
    <t>#</t>
  </si>
  <si>
    <t>V1W1N0T1</t>
  </si>
  <si>
    <t>V2W1N0T1</t>
  </si>
  <si>
    <t>V1W2N0T1</t>
  </si>
  <si>
    <t>V2W2N0T1</t>
  </si>
  <si>
    <t>V1W1N1T1</t>
  </si>
  <si>
    <t>V2W1N1T1</t>
  </si>
  <si>
    <t>V1W2N1T1</t>
  </si>
  <si>
    <t>V2W2N1T1</t>
  </si>
  <si>
    <t>V1W1N2T1</t>
  </si>
  <si>
    <t>V2W1N2T1</t>
  </si>
  <si>
    <t>V1W2N2T1</t>
  </si>
  <si>
    <t>V2W2N2T1</t>
  </si>
  <si>
    <t>V1W1N3T1</t>
  </si>
  <si>
    <t>V2W1N3T1</t>
  </si>
  <si>
    <t>V1W2N3T1</t>
  </si>
  <si>
    <t>V2W2N3T1</t>
  </si>
  <si>
    <t>V1W1N0T2</t>
  </si>
  <si>
    <t>V2W1N0T2</t>
  </si>
  <si>
    <t>V1W2N0T2</t>
  </si>
  <si>
    <t>V2W2N0T2</t>
  </si>
  <si>
    <t>V1W1N1T2</t>
  </si>
  <si>
    <t>V2W1N1T2</t>
  </si>
  <si>
    <t>V1W2N1T2</t>
  </si>
  <si>
    <t>V2W2N1T2</t>
  </si>
  <si>
    <t>V1W1N2T2</t>
  </si>
  <si>
    <t>V2W1N2T2</t>
  </si>
  <si>
    <t>V1W2N2T2</t>
  </si>
  <si>
    <t>V2W2N2T2</t>
  </si>
  <si>
    <t>V1W1N3T2</t>
  </si>
  <si>
    <t>V2W1N3T2</t>
  </si>
  <si>
    <t>V1W2N3T2</t>
  </si>
  <si>
    <t>V2W2N3T2</t>
  </si>
  <si>
    <t>Block 1</t>
  </si>
  <si>
    <t>Block 2</t>
  </si>
  <si>
    <t>Block 3</t>
  </si>
  <si>
    <t>Block 4</t>
  </si>
  <si>
    <t>Block 5</t>
  </si>
  <si>
    <t>var</t>
  </si>
  <si>
    <t>Water</t>
  </si>
  <si>
    <t>N</t>
  </si>
  <si>
    <t>Combination</t>
  </si>
  <si>
    <t xml:space="preserve">watering </t>
  </si>
  <si>
    <t xml:space="preserve">Did not water since the soil is failry wet </t>
  </si>
  <si>
    <t xml:space="preserve">Did not water since the soil  is fairly wet </t>
  </si>
  <si>
    <t>Skip watering</t>
  </si>
  <si>
    <t xml:space="preserve">No activity - Sunday </t>
  </si>
  <si>
    <t xml:space="preserve">Fertilization?
Blocking and labelling 
APSIM running </t>
  </si>
  <si>
    <t>Did watering at around 6pm</t>
  </si>
  <si>
    <t xml:space="preserve">Election in Kenya </t>
  </si>
  <si>
    <t xml:space="preserve">No activity- travelled to Dalhart with Nick and Jeff </t>
  </si>
  <si>
    <t>Tape</t>
  </si>
  <si>
    <t>Gray</t>
  </si>
  <si>
    <t>Temp</t>
  </si>
  <si>
    <t xml:space="preserve">Green </t>
  </si>
  <si>
    <t>https://www.random.org/integers/?num=96&amp;min=1&amp;max=100&amp;col=6&amp;base=10&amp;format=html&amp;rnd=new</t>
  </si>
  <si>
    <t>V1 (green labels)</t>
  </si>
  <si>
    <t>V2 (gray labels)</t>
  </si>
  <si>
    <t>Treatment combinations : 2 cultivars, 2 water regimes (drought stress), 2 heat treatment (25 and 40 degrees), 
4 fertilizer levels (Nil, Low, medium and High of Hoagland's soln)</t>
  </si>
  <si>
    <t xml:space="preserve">Shown how to measure Gas exchange by Evan, from  9am to 1.30pm
</t>
  </si>
  <si>
    <t>Did watering at around 5pm - Minimal</t>
  </si>
  <si>
    <t>TR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</si>
  <si>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</si>
  <si>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</si>
  <si>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</si>
  <si>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</si>
  <si>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</si>
  <si>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</si>
  <si>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</si>
  <si>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</si>
  <si>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</si>
  <si>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</si>
  <si>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</si>
  <si>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</si>
  <si>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</si>
  <si>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</si>
  <si>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</si>
  <si>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</si>
  <si>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</si>
  <si>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</si>
  <si>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</si>
  <si>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</si>
  <si>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</si>
  <si>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</si>
  <si>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</si>
  <si>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</si>
  <si>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</si>
  <si>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</si>
  <si>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</si>
  <si>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</si>
  <si>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</si>
  <si>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</si>
  <si>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</si>
  <si>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</si>
  <si>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Random Sequence Generator</t>
  </si>
  <si>
    <t xml:space="preserve">Nitrogen level </t>
  </si>
  <si>
    <t>210 Nitrogen</t>
  </si>
  <si>
    <t>40 plants</t>
  </si>
  <si>
    <t xml:space="preserve">Water level </t>
  </si>
  <si>
    <t>Water stress</t>
  </si>
  <si>
    <t>Temp treatment</t>
  </si>
  <si>
    <t xml:space="preserve">80 Plants </t>
  </si>
  <si>
    <t>25 Degrees, 80 plants</t>
  </si>
  <si>
    <t>40 Degrees, 80 plants</t>
  </si>
  <si>
    <t xml:space="preserve"> </t>
  </si>
  <si>
    <t>Treatment</t>
  </si>
  <si>
    <t>Mitej</t>
  </si>
  <si>
    <t xml:space="preserve">Sprouting starting in a few pots </t>
  </si>
  <si>
    <t xml:space="preserve">Did not water since the soil was  fairly wet 
 Several sprouts starting to show emeregence </t>
  </si>
  <si>
    <t>See potato farm and tirals  in Dalhart, Took some LAI for Yugon gold and NMS per plant, Forget number of  # of leaves per MS</t>
  </si>
  <si>
    <t xml:space="preserve">Checked in the morning , some were dry and others were wet so I didn’t water  until 5 pm qwhen I did for only the dry pots
 Several sprout starting to show emeregence </t>
  </si>
  <si>
    <t>12-2pm</t>
  </si>
  <si>
    <t>9am- 1.30</t>
  </si>
  <si>
    <t>Watering only a few pots that were dry</t>
  </si>
  <si>
    <t xml:space="preserve">Excellent sprounting  
Counted about 20 tubers  that had not sprouted 
</t>
  </si>
  <si>
    <t xml:space="preserve">Filled the pots with soil and did watering </t>
  </si>
  <si>
    <t xml:space="preserve">Writing labels for all pots  and  did re- randomization after removing the pots that failed anr/or late tuber emergence </t>
  </si>
  <si>
    <t xml:space="preserve"> Excellent growth </t>
  </si>
  <si>
    <t>0 Nitrogen</t>
  </si>
  <si>
    <t>Thursday</t>
  </si>
  <si>
    <t xml:space="preserve">Day </t>
  </si>
  <si>
    <t>Friday</t>
  </si>
  <si>
    <t>Saturday</t>
  </si>
  <si>
    <t>Sunday</t>
  </si>
  <si>
    <t>Monday</t>
  </si>
  <si>
    <t>Tuesday</t>
  </si>
  <si>
    <t>Wednesday</t>
  </si>
  <si>
    <t>Watering</t>
  </si>
  <si>
    <t>Watering ( if dry)</t>
  </si>
  <si>
    <t>watering</t>
  </si>
  <si>
    <t>ML/week</t>
  </si>
  <si>
    <t>No activity</t>
  </si>
  <si>
    <t>Did watering  early in the morning, labelling and fertilization for all pots at around Noon, 100 Ml /pot of 210 PPM  N Soln</t>
  </si>
  <si>
    <t>Hoagland's soln</t>
  </si>
  <si>
    <t>0 ppm N</t>
  </si>
  <si>
    <t>70 ppm N</t>
  </si>
  <si>
    <t>105 ppm N</t>
  </si>
  <si>
    <t>210 ppm N</t>
  </si>
  <si>
    <t>NH4H2PO4</t>
  </si>
  <si>
    <t>KNO3</t>
  </si>
  <si>
    <t>Ca( NO3)2 *4H20</t>
  </si>
  <si>
    <t>NH4NO3</t>
  </si>
  <si>
    <t>KH2PO4</t>
  </si>
  <si>
    <t>KCL</t>
  </si>
  <si>
    <t>CaCO3</t>
  </si>
  <si>
    <t>MgSO4*7H2O</t>
  </si>
  <si>
    <t>10% Fe-EDTA</t>
  </si>
  <si>
    <t>Trace Elements</t>
  </si>
  <si>
    <t xml:space="preserve">watering in the afternoon </t>
  </si>
  <si>
    <t>watering in the afternoon by Mitej</t>
  </si>
  <si>
    <t>Pot #</t>
  </si>
  <si>
    <t xml:space="preserve">SWC measurement before and after watering </t>
  </si>
  <si>
    <t xml:space="preserve"> Excellent growth 
Checked at 8.30 am.  Confirmed Hobo working </t>
  </si>
  <si>
    <t>2nd Fertilization</t>
  </si>
  <si>
    <t xml:space="preserve">1st Fertilization from 10-12  , so hot 
Did SWC measurement in the afternoon, 3-5 only wrote down average 
</t>
  </si>
  <si>
    <t>Watering and did SWC measurement at 11- 1pm, block 1,5, and 3, wrote down all data</t>
  </si>
  <si>
    <t>DAP</t>
  </si>
  <si>
    <t>3rd Fertilization</t>
  </si>
  <si>
    <t xml:space="preserve"> Excellent growth   Confirmed Hobo working </t>
  </si>
  <si>
    <t>Watering 11- 1pm</t>
  </si>
  <si>
    <t xml:space="preserve">2nd  Fertilization from 10-12 
Did SWC measurement ibefore fertilization, block  2.3&amp; 5 wrote down iall the data
</t>
  </si>
  <si>
    <t>No activity-Sunday</t>
  </si>
  <si>
    <t>Watering but could not do  SWC measurement as the Theta probe had isues-</t>
  </si>
  <si>
    <t>Watering, SEMINAR from  1pm -2pm</t>
  </si>
  <si>
    <t xml:space="preserve">3rd Fertilization from 11-1pm 
</t>
  </si>
  <si>
    <t>Traveling back to Kenya, Flight at 2pm</t>
  </si>
  <si>
    <t>Suggested day of biomass harvest-Tubers/roots, above ground</t>
  </si>
  <si>
    <t xml:space="preserve">Possible date of tuber initiation </t>
  </si>
  <si>
    <t>Watering and  SWC measurement from 10.30- 12.30</t>
  </si>
  <si>
    <t>1 ppm = 1mg/ 1kg</t>
  </si>
  <si>
    <t>% x 10000 = ppm</t>
  </si>
  <si>
    <t>ppm ( mg/lit ) × 2.24 = kg/ha</t>
  </si>
  <si>
    <t>Total PPM of N</t>
  </si>
  <si>
    <t>Kg/ha</t>
  </si>
  <si>
    <t>V2 (grey labels)</t>
  </si>
  <si>
    <t xml:space="preserve">Initial randomization , but redid it after removing the poorly sprounted pots </t>
  </si>
  <si>
    <t>Red Pontiac matures in 80-100 days</t>
  </si>
  <si>
    <t>Pot#</t>
  </si>
  <si>
    <t># of main stem</t>
  </si>
  <si>
    <t>Block #</t>
  </si>
  <si>
    <t>Average of # of main stem</t>
  </si>
  <si>
    <t>Mean Temp   (°C )</t>
  </si>
  <si>
    <t>Min  Temp   (°C )</t>
  </si>
  <si>
    <t>Max Temp   (°C )</t>
  </si>
  <si>
    <t>Hobo Data</t>
  </si>
  <si>
    <t>RH (%)</t>
  </si>
  <si>
    <t xml:space="preserve">did watering at 3.30 and was shocked to find plants looking water stress especially block 4 and SWC was so low
Decided to re-water before leaving and to ensure watering everyday except friday whichI will be keeping water in a bucket  for watering  </t>
  </si>
  <si>
    <t>Lot#2
No water,
 25 Degrees</t>
  </si>
  <si>
    <t xml:space="preserve">LOT#2
Water, 
25 Celcius
</t>
  </si>
  <si>
    <t xml:space="preserve">LOT#1
Water, 
35 Celcius
</t>
  </si>
  <si>
    <t xml:space="preserve">LOT#1
No Water, 
35 Celcius
</t>
  </si>
  <si>
    <t>Block</t>
  </si>
  <si>
    <t xml:space="preserve">N- Level </t>
  </si>
  <si>
    <t>Green
0 ppm</t>
  </si>
  <si>
    <t>Purple 
0 ppm</t>
  </si>
  <si>
    <t>Red
70ppm</t>
  </si>
  <si>
    <t>Blue
70 ppm</t>
  </si>
  <si>
    <t>White
105 ppm</t>
  </si>
  <si>
    <t>Yellow
105ppm</t>
  </si>
  <si>
    <t>Orange
210ppm</t>
  </si>
  <si>
    <t>Pink
210 ppm</t>
  </si>
  <si>
    <t>ID</t>
  </si>
  <si>
    <t>Yugon Gold</t>
  </si>
  <si>
    <t>7th Fertilization</t>
  </si>
  <si>
    <t>5th Fertilization, watering</t>
  </si>
  <si>
    <t xml:space="preserve">Started water treatment </t>
  </si>
  <si>
    <t>water treatment</t>
  </si>
  <si>
    <t>10th Fertilization, watering</t>
  </si>
  <si>
    <t>11th Fertilization, watering</t>
  </si>
  <si>
    <t xml:space="preserve">watering , </t>
  </si>
  <si>
    <t>4th Fertilization, watering,  SWC measurement</t>
  </si>
  <si>
    <t xml:space="preserve">6th Fertilization, watering,  SWC measurement </t>
  </si>
  <si>
    <t>watering,  SWC measurement f</t>
  </si>
  <si>
    <t xml:space="preserve">8th Fertilization,  SWC measurement </t>
  </si>
  <si>
    <t xml:space="preserve">9th Fertilization, watering, </t>
  </si>
  <si>
    <t xml:space="preserve">1st LICOR measurement </t>
  </si>
  <si>
    <t xml:space="preserve">2nd LICOR measurement </t>
  </si>
  <si>
    <t xml:space="preserve">3rd LICOR measurement </t>
  </si>
  <si>
    <t>4th LICOR measurement, SWC measurement</t>
  </si>
  <si>
    <t>0N</t>
  </si>
  <si>
    <t>70N</t>
  </si>
  <si>
    <t>105N</t>
  </si>
  <si>
    <t>210N</t>
  </si>
  <si>
    <t xml:space="preserve">25 celcius </t>
  </si>
  <si>
    <t>35 Celcius</t>
  </si>
  <si>
    <t>N Level</t>
  </si>
  <si>
    <t xml:space="preserve">Combination </t>
  </si>
  <si>
    <t xml:space="preserve">Water </t>
  </si>
  <si>
    <t xml:space="preserve"> 4 days water stress </t>
  </si>
  <si>
    <t>water level</t>
  </si>
  <si>
    <t>W-Level</t>
  </si>
  <si>
    <t>142b</t>
  </si>
  <si>
    <t xml:space="preserve"> 5 days water stress </t>
  </si>
  <si>
    <t>36 Celcius</t>
  </si>
  <si>
    <t>192b</t>
  </si>
  <si>
    <t xml:space="preserve">Date of measuremnent N-Licor </t>
  </si>
  <si>
    <t xml:space="preserve"> leaf Area -1</t>
  </si>
  <si>
    <t xml:space="preserve"> leaf Area-2</t>
  </si>
  <si>
    <t>Leaf weight-01</t>
  </si>
  <si>
    <t>Leaf weight-2</t>
  </si>
  <si>
    <t>ignore/remove</t>
  </si>
  <si>
    <t>ignore/remove/was done twice</t>
  </si>
  <si>
    <t>Ignore/remove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</si>
</sst>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2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w Cen MT"/>
      <family val="2"/>
    </font>
    <font>
      <sz val="11"/>
      <color rgb="FF333333"/>
      <name val="Tw Cen MT"/>
      <family val="2"/>
    </font>
    <font>
      <sz val="12"/>
      <color rgb="FF000000"/>
      <name val="Tw Cen MT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7030A0"/>
      <name val="Calibri"/>
      <family val="2"/>
      <scheme val="minor"/>
    </font>
    <font>
      <sz val="19.8"/>
      <color rgb="FF6F6FC4"/>
      <name val="Georgia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111111"/>
      <name val="Roboto"/>
    </font>
    <font>
      <b/>
      <sz val="11"/>
      <color rgb="FF333333"/>
      <name val="Tw Cen M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22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 indent="3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1" fontId="9" fillId="0" borderId="0" xfId="0" applyNumberFormat="1" applyFont="1" applyAlignment="1">
      <alignment horizontal="center"/>
    </xf>
    <xf numFmtId="0" fontId="11" fillId="3" borderId="0" xfId="0" applyFont="1" applyFill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" fontId="0" fillId="0" borderId="1" xfId="0" applyNumberFormat="1" applyBorder="1"/>
    <xf numFmtId="164" fontId="0" fillId="0" borderId="0" xfId="0" applyNumberFormat="1"/>
    <xf numFmtId="1" fontId="0" fillId="0" borderId="0" xfId="0" applyNumberFormat="1"/>
    <xf numFmtId="164" fontId="0" fillId="0" borderId="5" xfId="0" applyNumberFormat="1" applyBorder="1"/>
    <xf numFmtId="165" fontId="0" fillId="0" borderId="0" xfId="2" applyNumberFormat="1" applyFont="1" applyBorder="1" applyAlignment="1"/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3" fillId="0" borderId="0" xfId="0" applyFont="1"/>
    <xf numFmtId="0" fontId="0" fillId="0" borderId="0" xfId="0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1" fontId="9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19" fillId="0" borderId="0" xfId="0" applyNumberFormat="1" applyFont="1" applyAlignment="1">
      <alignment vertical="top"/>
    </xf>
    <xf numFmtId="0" fontId="19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6" borderId="0" xfId="0" applyFill="1"/>
    <xf numFmtId="0" fontId="3" fillId="6" borderId="0" xfId="0" applyFont="1" applyFill="1" applyAlignment="1">
      <alignment horizontal="center"/>
    </xf>
    <xf numFmtId="14" fontId="0" fillId="6" borderId="0" xfId="0" applyNumberFormat="1" applyFill="1" applyAlignment="1">
      <alignment vertical="top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27" fillId="0" borderId="0" xfId="0" applyFont="1" applyFill="1"/>
    <xf numFmtId="0" fontId="11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" fontId="27" fillId="0" borderId="0" xfId="0" applyNumberFormat="1" applyFont="1" applyFill="1"/>
    <xf numFmtId="1" fontId="11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" fillId="0" borderId="0" xfId="0" applyFont="1" applyFill="1"/>
    <xf numFmtId="16" fontId="2" fillId="0" borderId="0" xfId="0" applyNumberFormat="1" applyFont="1" applyFill="1"/>
    <xf numFmtId="0" fontId="0" fillId="0" borderId="0" xfId="0" applyFill="1"/>
    <xf numFmtId="16" fontId="27" fillId="0" borderId="0" xfId="0" applyNumberFormat="1" applyFont="1" applyFill="1" applyAlignment="1">
      <alignment horizontal="center"/>
    </xf>
    <xf numFmtId="2" fontId="27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16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16" fillId="0" borderId="0" xfId="0" applyFont="1" applyAlignment="1">
      <alignment vertical="center" wrapText="1"/>
    </xf>
    <xf numFmtId="0" fontId="0" fillId="0" borderId="0" xfId="0"/>
    <xf numFmtId="0" fontId="8" fillId="0" borderId="0" xfId="0" applyFont="1" applyAlignment="1">
      <alignment vertical="center" wrapText="1"/>
    </xf>
    <xf numFmtId="0" fontId="0" fillId="0" borderId="1" xfId="0" applyBorder="1"/>
    <xf numFmtId="0" fontId="11" fillId="0" borderId="2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3" fillId="0" borderId="4" xfId="0" applyFont="1" applyBorder="1"/>
    <xf numFmtId="0" fontId="11" fillId="9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wrapText="1"/>
    </xf>
    <xf numFmtId="0" fontId="11" fillId="9" borderId="1" xfId="0" applyFont="1" applyFill="1" applyBorder="1" applyAlignment="1">
      <alignment horizontal="center"/>
    </xf>
    <xf numFmtId="0" fontId="0" fillId="9" borderId="1" xfId="0" applyFill="1" applyBorder="1"/>
    <xf numFmtId="0" fontId="3" fillId="0" borderId="1" xfId="0" applyFon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top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us, Dinah (CIP-SSA)" refreshedDate="44770.646322106484" createdVersion="8" refreshedVersion="8" minRefreshableVersion="3" recordCount="202" xr:uid="{C27D088D-3136-4252-AF31-2ABB4CB56652}">
  <cacheSource type="worksheet">
    <worksheetSource ref="C1:F1048576" sheet="-Main stem"/>
  </cacheSource>
  <cacheFields count="4">
    <cacheField name="Variety " numFmtId="0">
      <sharedItems containsBlank="1" count="3">
        <s v="Yukon Gold"/>
        <s v="Red Pontiac"/>
        <m/>
      </sharedItems>
    </cacheField>
    <cacheField name="Date Planting " numFmtId="0">
      <sharedItems containsNonDate="0" containsDate="1" containsString="0" containsBlank="1" minDate="2022-07-28T00:00:00" maxDate="2022-07-29T00:00:00"/>
    </cacheField>
    <cacheField name="weight of whole tubers ( g)" numFmtId="0">
      <sharedItems containsString="0" containsBlank="1" containsNumber="1" containsInteger="1" minValue="27" maxValue="178"/>
    </cacheField>
    <cacheField name="Weight of cut tubers (g)" numFmtId="0">
      <sharedItems containsString="0" containsBlank="1" containsNumber="1" containsInteger="1" minValue="15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d v="2022-07-28T00:00:00"/>
    <n v="27"/>
    <n v="27"/>
  </r>
  <r>
    <x v="0"/>
    <d v="2022-07-28T00:00:00"/>
    <n v="27"/>
    <n v="27"/>
  </r>
  <r>
    <x v="0"/>
    <d v="2022-07-28T00:00:00"/>
    <n v="28"/>
    <n v="28"/>
  </r>
  <r>
    <x v="0"/>
    <d v="2022-07-28T00:00:00"/>
    <n v="29"/>
    <n v="29"/>
  </r>
  <r>
    <x v="0"/>
    <d v="2022-07-28T00:00:00"/>
    <n v="29"/>
    <n v="29"/>
  </r>
  <r>
    <x v="0"/>
    <d v="2022-07-28T00:00:00"/>
    <n v="29"/>
    <n v="29"/>
  </r>
  <r>
    <x v="0"/>
    <d v="2022-07-28T00:00:00"/>
    <n v="30"/>
    <n v="30"/>
  </r>
  <r>
    <x v="0"/>
    <d v="2022-07-28T00:00:00"/>
    <n v="31"/>
    <n v="31"/>
  </r>
  <r>
    <x v="0"/>
    <d v="2022-07-28T00:00:00"/>
    <n v="31"/>
    <n v="31"/>
  </r>
  <r>
    <x v="0"/>
    <d v="2022-07-28T00:00:00"/>
    <n v="33"/>
    <n v="33"/>
  </r>
  <r>
    <x v="0"/>
    <d v="2022-07-28T00:00:00"/>
    <n v="34"/>
    <n v="34"/>
  </r>
  <r>
    <x v="0"/>
    <d v="2022-07-28T00:00:00"/>
    <n v="36"/>
    <n v="36"/>
  </r>
  <r>
    <x v="0"/>
    <d v="2022-07-28T00:00:00"/>
    <n v="36"/>
    <n v="36"/>
  </r>
  <r>
    <x v="0"/>
    <d v="2022-07-28T00:00:00"/>
    <n v="37"/>
    <n v="37"/>
  </r>
  <r>
    <x v="0"/>
    <d v="2022-07-28T00:00:00"/>
    <n v="37"/>
    <n v="37"/>
  </r>
  <r>
    <x v="0"/>
    <d v="2022-07-28T00:00:00"/>
    <n v="37"/>
    <n v="37"/>
  </r>
  <r>
    <x v="0"/>
    <d v="2022-07-28T00:00:00"/>
    <n v="38"/>
    <n v="38"/>
  </r>
  <r>
    <x v="0"/>
    <d v="2022-07-28T00:00:00"/>
    <n v="38"/>
    <n v="38"/>
  </r>
  <r>
    <x v="0"/>
    <d v="2022-07-28T00:00:00"/>
    <n v="40"/>
    <n v="40"/>
  </r>
  <r>
    <x v="0"/>
    <d v="2022-07-28T00:00:00"/>
    <n v="40"/>
    <n v="40"/>
  </r>
  <r>
    <x v="0"/>
    <d v="2022-07-28T00:00:00"/>
    <n v="41"/>
    <n v="41"/>
  </r>
  <r>
    <x v="0"/>
    <d v="2022-07-28T00:00:00"/>
    <n v="42"/>
    <n v="42"/>
  </r>
  <r>
    <x v="0"/>
    <d v="2022-07-28T00:00:00"/>
    <n v="42"/>
    <n v="42"/>
  </r>
  <r>
    <x v="0"/>
    <d v="2022-07-28T00:00:00"/>
    <n v="43"/>
    <n v="43"/>
  </r>
  <r>
    <x v="0"/>
    <d v="2022-07-28T00:00:00"/>
    <n v="43"/>
    <n v="43"/>
  </r>
  <r>
    <x v="0"/>
    <d v="2022-07-28T00:00:00"/>
    <n v="43"/>
    <n v="43"/>
  </r>
  <r>
    <x v="0"/>
    <d v="2022-07-28T00:00:00"/>
    <n v="44"/>
    <n v="44"/>
  </r>
  <r>
    <x v="0"/>
    <d v="2022-07-28T00:00:00"/>
    <n v="44"/>
    <n v="44"/>
  </r>
  <r>
    <x v="0"/>
    <d v="2022-07-28T00:00:00"/>
    <n v="44"/>
    <n v="44"/>
  </r>
  <r>
    <x v="0"/>
    <d v="2022-07-28T00:00:00"/>
    <n v="47"/>
    <n v="47"/>
  </r>
  <r>
    <x v="0"/>
    <d v="2022-07-28T00:00:00"/>
    <n v="48"/>
    <n v="48"/>
  </r>
  <r>
    <x v="0"/>
    <d v="2022-07-28T00:00:00"/>
    <n v="48"/>
    <n v="48"/>
  </r>
  <r>
    <x v="0"/>
    <d v="2022-07-28T00:00:00"/>
    <n v="48"/>
    <n v="48"/>
  </r>
  <r>
    <x v="0"/>
    <d v="2022-07-28T00:00:00"/>
    <n v="49"/>
    <n v="49"/>
  </r>
  <r>
    <x v="0"/>
    <d v="2022-07-28T00:00:00"/>
    <n v="49"/>
    <n v="49"/>
  </r>
  <r>
    <x v="0"/>
    <d v="2022-07-28T00:00:00"/>
    <n v="50"/>
    <n v="50"/>
  </r>
  <r>
    <x v="0"/>
    <d v="2022-07-28T00:00:00"/>
    <n v="50"/>
    <n v="24"/>
  </r>
  <r>
    <x v="0"/>
    <d v="2022-07-28T00:00:00"/>
    <n v="50"/>
    <n v="35"/>
  </r>
  <r>
    <x v="0"/>
    <d v="2022-07-28T00:00:00"/>
    <n v="51"/>
    <n v="25"/>
  </r>
  <r>
    <x v="0"/>
    <d v="2022-07-28T00:00:00"/>
    <n v="52"/>
    <n v="24"/>
  </r>
  <r>
    <x v="0"/>
    <d v="2022-07-28T00:00:00"/>
    <n v="53"/>
    <n v="28"/>
  </r>
  <r>
    <x v="0"/>
    <d v="2022-07-28T00:00:00"/>
    <n v="53"/>
    <n v="25"/>
  </r>
  <r>
    <x v="0"/>
    <d v="2022-07-28T00:00:00"/>
    <n v="54"/>
    <n v="25"/>
  </r>
  <r>
    <x v="0"/>
    <d v="2022-07-28T00:00:00"/>
    <n v="55"/>
    <n v="28"/>
  </r>
  <r>
    <x v="0"/>
    <d v="2022-07-28T00:00:00"/>
    <n v="55"/>
    <n v="30"/>
  </r>
  <r>
    <x v="0"/>
    <d v="2022-07-28T00:00:00"/>
    <n v="57"/>
    <n v="31"/>
  </r>
  <r>
    <x v="0"/>
    <d v="2022-07-28T00:00:00"/>
    <n v="58"/>
    <n v="27"/>
  </r>
  <r>
    <x v="0"/>
    <d v="2022-07-28T00:00:00"/>
    <n v="59"/>
    <n v="32"/>
  </r>
  <r>
    <x v="0"/>
    <d v="2022-07-28T00:00:00"/>
    <n v="59"/>
    <n v="30"/>
  </r>
  <r>
    <x v="0"/>
    <d v="2022-07-28T00:00:00"/>
    <n v="60"/>
    <n v="28"/>
  </r>
  <r>
    <x v="0"/>
    <d v="2022-07-28T00:00:00"/>
    <n v="60"/>
    <n v="29"/>
  </r>
  <r>
    <x v="0"/>
    <d v="2022-07-28T00:00:00"/>
    <n v="60"/>
    <n v="32"/>
  </r>
  <r>
    <x v="0"/>
    <d v="2022-07-28T00:00:00"/>
    <n v="60"/>
    <n v="29"/>
  </r>
  <r>
    <x v="0"/>
    <d v="2022-07-28T00:00:00"/>
    <n v="62"/>
    <n v="30"/>
  </r>
  <r>
    <x v="0"/>
    <d v="2022-07-28T00:00:00"/>
    <n v="63"/>
    <n v="32"/>
  </r>
  <r>
    <x v="0"/>
    <d v="2022-07-28T00:00:00"/>
    <n v="65"/>
    <n v="30"/>
  </r>
  <r>
    <x v="0"/>
    <d v="2022-07-28T00:00:00"/>
    <n v="67"/>
    <n v="33"/>
  </r>
  <r>
    <x v="0"/>
    <d v="2022-07-28T00:00:00"/>
    <n v="68"/>
    <n v="30"/>
  </r>
  <r>
    <x v="0"/>
    <d v="2022-07-28T00:00:00"/>
    <n v="68"/>
    <n v="29"/>
  </r>
  <r>
    <x v="0"/>
    <d v="2022-07-28T00:00:00"/>
    <n v="68"/>
    <n v="31"/>
  </r>
  <r>
    <x v="0"/>
    <d v="2022-07-28T00:00:00"/>
    <n v="77"/>
    <n v="39"/>
  </r>
  <r>
    <x v="0"/>
    <d v="2022-07-28T00:00:00"/>
    <n v="82"/>
    <n v="37"/>
  </r>
  <r>
    <x v="0"/>
    <d v="2022-07-28T00:00:00"/>
    <n v="85"/>
    <n v="41"/>
  </r>
  <r>
    <x v="0"/>
    <d v="2022-07-28T00:00:00"/>
    <n v="89"/>
    <n v="42"/>
  </r>
  <r>
    <x v="0"/>
    <d v="2022-07-28T00:00:00"/>
    <n v="92"/>
    <n v="27"/>
  </r>
  <r>
    <x v="0"/>
    <d v="2022-07-28T00:00:00"/>
    <m/>
    <n v="25"/>
  </r>
  <r>
    <x v="0"/>
    <d v="2022-07-28T00:00:00"/>
    <m/>
    <n v="26"/>
  </r>
  <r>
    <x v="0"/>
    <d v="2022-07-28T00:00:00"/>
    <m/>
    <n v="31"/>
  </r>
  <r>
    <x v="0"/>
    <d v="2022-07-28T00:00:00"/>
    <m/>
    <n v="27"/>
  </r>
  <r>
    <x v="0"/>
    <d v="2022-07-28T00:00:00"/>
    <m/>
    <n v="29"/>
  </r>
  <r>
    <x v="0"/>
    <d v="2022-07-28T00:00:00"/>
    <m/>
    <n v="32"/>
  </r>
  <r>
    <x v="0"/>
    <d v="2022-07-28T00:00:00"/>
    <m/>
    <n v="31"/>
  </r>
  <r>
    <x v="0"/>
    <d v="2022-07-28T00:00:00"/>
    <m/>
    <n v="28"/>
  </r>
  <r>
    <x v="0"/>
    <d v="2022-07-28T00:00:00"/>
    <m/>
    <n v="31"/>
  </r>
  <r>
    <x v="0"/>
    <d v="2022-07-28T00:00:00"/>
    <m/>
    <n v="32"/>
  </r>
  <r>
    <x v="0"/>
    <d v="2022-07-28T00:00:00"/>
    <m/>
    <n v="31"/>
  </r>
  <r>
    <x v="0"/>
    <d v="2022-07-28T00:00:00"/>
    <m/>
    <n v="35"/>
  </r>
  <r>
    <x v="0"/>
    <d v="2022-07-28T00:00:00"/>
    <m/>
    <n v="34"/>
  </r>
  <r>
    <x v="0"/>
    <d v="2022-07-28T00:00:00"/>
    <m/>
    <n v="38"/>
  </r>
  <r>
    <x v="0"/>
    <d v="2022-07-28T00:00:00"/>
    <m/>
    <n v="39"/>
  </r>
  <r>
    <x v="0"/>
    <d v="2022-07-28T00:00:00"/>
    <m/>
    <n v="37"/>
  </r>
  <r>
    <x v="0"/>
    <d v="2022-07-28T00:00:00"/>
    <m/>
    <n v="38"/>
  </r>
  <r>
    <x v="0"/>
    <d v="2022-07-28T00:00:00"/>
    <m/>
    <n v="45"/>
  </r>
  <r>
    <x v="0"/>
    <d v="2022-07-28T00:00:00"/>
    <m/>
    <n v="44"/>
  </r>
  <r>
    <x v="0"/>
    <d v="2022-07-28T00:00:00"/>
    <m/>
    <n v="47"/>
  </r>
  <r>
    <x v="0"/>
    <d v="2022-07-28T00:00:00"/>
    <m/>
    <n v="24"/>
  </r>
  <r>
    <x v="0"/>
    <d v="2022-07-28T00:00:00"/>
    <m/>
    <n v="36"/>
  </r>
  <r>
    <x v="0"/>
    <d v="2022-07-28T00:00:00"/>
    <m/>
    <n v="26"/>
  </r>
  <r>
    <x v="0"/>
    <d v="2022-07-28T00:00:00"/>
    <m/>
    <n v="25"/>
  </r>
  <r>
    <x v="0"/>
    <d v="2022-07-28T00:00:00"/>
    <m/>
    <n v="28"/>
  </r>
  <r>
    <x v="0"/>
    <d v="2022-07-28T00:00:00"/>
    <m/>
    <n v="26"/>
  </r>
  <r>
    <x v="0"/>
    <d v="2022-07-28T00:00:00"/>
    <m/>
    <n v="26"/>
  </r>
  <r>
    <x v="0"/>
    <d v="2022-07-28T00:00:00"/>
    <m/>
    <n v="26"/>
  </r>
  <r>
    <x v="0"/>
    <d v="2022-07-28T00:00:00"/>
    <m/>
    <n v="15"/>
  </r>
  <r>
    <x v="0"/>
    <d v="2022-07-28T00:00:00"/>
    <m/>
    <n v="26"/>
  </r>
  <r>
    <x v="0"/>
    <d v="2022-07-28T00:00:00"/>
    <m/>
    <n v="28"/>
  </r>
  <r>
    <x v="0"/>
    <d v="2022-07-28T00:00:00"/>
    <m/>
    <n v="25"/>
  </r>
  <r>
    <x v="0"/>
    <d v="2022-07-28T00:00:00"/>
    <m/>
    <n v="28"/>
  </r>
  <r>
    <x v="0"/>
    <d v="2022-07-28T00:00:00"/>
    <m/>
    <n v="29"/>
  </r>
  <r>
    <x v="0"/>
    <d v="2022-07-28T00:00:00"/>
    <m/>
    <n v="31"/>
  </r>
  <r>
    <x v="1"/>
    <d v="2022-07-28T00:00:00"/>
    <n v="137"/>
    <n v="44"/>
  </r>
  <r>
    <x v="1"/>
    <d v="2022-07-28T00:00:00"/>
    <n v="113"/>
    <n v="47"/>
  </r>
  <r>
    <x v="1"/>
    <d v="2022-07-28T00:00:00"/>
    <n v="69"/>
    <n v="48"/>
  </r>
  <r>
    <x v="1"/>
    <d v="2022-07-28T00:00:00"/>
    <n v="76"/>
    <n v="47"/>
  </r>
  <r>
    <x v="1"/>
    <d v="2022-07-28T00:00:00"/>
    <n v="65"/>
    <n v="50"/>
  </r>
  <r>
    <x v="1"/>
    <d v="2022-07-28T00:00:00"/>
    <n v="76"/>
    <n v="55"/>
  </r>
  <r>
    <x v="1"/>
    <d v="2022-07-28T00:00:00"/>
    <n v="86"/>
    <n v="43"/>
  </r>
  <r>
    <x v="1"/>
    <d v="2022-07-28T00:00:00"/>
    <n v="135"/>
    <n v="54"/>
  </r>
  <r>
    <x v="1"/>
    <d v="2022-07-28T00:00:00"/>
    <n v="117"/>
    <n v="55"/>
  </r>
  <r>
    <x v="1"/>
    <d v="2022-07-28T00:00:00"/>
    <n v="124"/>
    <n v="54"/>
  </r>
  <r>
    <x v="1"/>
    <d v="2022-07-28T00:00:00"/>
    <n v="104"/>
    <n v="57"/>
  </r>
  <r>
    <x v="1"/>
    <d v="2022-07-28T00:00:00"/>
    <n v="94"/>
    <n v="58"/>
  </r>
  <r>
    <x v="1"/>
    <d v="2022-07-28T00:00:00"/>
    <n v="113"/>
    <n v="49"/>
  </r>
  <r>
    <x v="1"/>
    <d v="2022-07-28T00:00:00"/>
    <n v="135"/>
    <n v="46"/>
  </r>
  <r>
    <x v="1"/>
    <d v="2022-07-28T00:00:00"/>
    <n v="117"/>
    <n v="52"/>
  </r>
  <r>
    <x v="1"/>
    <d v="2022-07-28T00:00:00"/>
    <n v="124"/>
    <n v="51"/>
  </r>
  <r>
    <x v="1"/>
    <d v="2022-07-28T00:00:00"/>
    <n v="104"/>
    <n v="53"/>
  </r>
  <r>
    <x v="1"/>
    <d v="2022-07-28T00:00:00"/>
    <n v="94"/>
    <n v="58"/>
  </r>
  <r>
    <x v="1"/>
    <d v="2022-07-28T00:00:00"/>
    <n v="69"/>
    <n v="54"/>
  </r>
  <r>
    <x v="1"/>
    <d v="2022-07-28T00:00:00"/>
    <n v="129"/>
    <n v="52"/>
  </r>
  <r>
    <x v="1"/>
    <d v="2022-07-28T00:00:00"/>
    <n v="120"/>
    <n v="53"/>
  </r>
  <r>
    <x v="1"/>
    <d v="2022-07-28T00:00:00"/>
    <n v="81"/>
    <n v="48"/>
  </r>
  <r>
    <x v="1"/>
    <d v="2022-07-28T00:00:00"/>
    <n v="62"/>
    <n v="50"/>
  </r>
  <r>
    <x v="1"/>
    <d v="2022-07-28T00:00:00"/>
    <n v="125"/>
    <n v="54"/>
  </r>
  <r>
    <x v="1"/>
    <d v="2022-07-28T00:00:00"/>
    <n v="158"/>
    <n v="50"/>
  </r>
  <r>
    <x v="1"/>
    <d v="2022-07-28T00:00:00"/>
    <n v="154"/>
    <n v="49"/>
  </r>
  <r>
    <x v="1"/>
    <d v="2022-07-28T00:00:00"/>
    <n v="154"/>
    <n v="55"/>
  </r>
  <r>
    <x v="1"/>
    <d v="2022-07-28T00:00:00"/>
    <n v="123"/>
    <n v="54"/>
  </r>
  <r>
    <x v="1"/>
    <d v="2022-07-28T00:00:00"/>
    <n v="124"/>
    <n v="47"/>
  </r>
  <r>
    <x v="1"/>
    <d v="2022-07-28T00:00:00"/>
    <n v="110"/>
    <n v="43"/>
  </r>
  <r>
    <x v="1"/>
    <d v="2022-07-28T00:00:00"/>
    <n v="124"/>
    <n v="45"/>
  </r>
  <r>
    <x v="1"/>
    <d v="2022-07-28T00:00:00"/>
    <n v="108"/>
    <n v="49"/>
  </r>
  <r>
    <x v="1"/>
    <d v="2022-07-28T00:00:00"/>
    <n v="161"/>
    <n v="39"/>
  </r>
  <r>
    <x v="1"/>
    <d v="2022-07-28T00:00:00"/>
    <n v="178"/>
    <n v="36"/>
  </r>
  <r>
    <x v="1"/>
    <d v="2022-07-28T00:00:00"/>
    <n v="95"/>
    <n v="40"/>
  </r>
  <r>
    <x v="1"/>
    <d v="2022-07-28T00:00:00"/>
    <n v="105"/>
    <n v="45"/>
  </r>
  <r>
    <x v="1"/>
    <d v="2022-07-28T00:00:00"/>
    <n v="115"/>
    <n v="68"/>
  </r>
  <r>
    <x v="1"/>
    <d v="2022-07-28T00:00:00"/>
    <n v="109"/>
    <n v="54"/>
  </r>
  <r>
    <x v="1"/>
    <d v="2022-07-28T00:00:00"/>
    <n v="95"/>
    <n v="53"/>
  </r>
  <r>
    <x v="1"/>
    <d v="2022-07-28T00:00:00"/>
    <n v="103"/>
    <n v="52"/>
  </r>
  <r>
    <x v="1"/>
    <d v="2022-07-28T00:00:00"/>
    <n v="104"/>
    <n v="51"/>
  </r>
  <r>
    <x v="1"/>
    <d v="2022-07-28T00:00:00"/>
    <n v="113"/>
    <n v="35"/>
  </r>
  <r>
    <x v="1"/>
    <d v="2022-07-28T00:00:00"/>
    <n v="106"/>
    <n v="34"/>
  </r>
  <r>
    <x v="1"/>
    <d v="2022-07-28T00:00:00"/>
    <n v="99"/>
    <n v="38"/>
  </r>
  <r>
    <x v="1"/>
    <d v="2022-07-28T00:00:00"/>
    <n v="98"/>
    <n v="43"/>
  </r>
  <r>
    <x v="1"/>
    <d v="2022-07-28T00:00:00"/>
    <n v="99"/>
    <n v="48"/>
  </r>
  <r>
    <x v="1"/>
    <d v="2022-07-28T00:00:00"/>
    <n v="95"/>
    <n v="39"/>
  </r>
  <r>
    <x v="1"/>
    <d v="2022-07-28T00:00:00"/>
    <n v="95"/>
    <n v="38"/>
  </r>
  <r>
    <x v="1"/>
    <d v="2022-07-28T00:00:00"/>
    <n v="89"/>
    <n v="38"/>
  </r>
  <r>
    <x v="1"/>
    <d v="2022-07-28T00:00:00"/>
    <n v="88"/>
    <n v="45"/>
  </r>
  <r>
    <x v="1"/>
    <d v="2022-07-28T00:00:00"/>
    <n v="89"/>
    <n v="34"/>
  </r>
  <r>
    <x v="1"/>
    <d v="2022-07-28T00:00:00"/>
    <n v="94"/>
    <n v="62"/>
  </r>
  <r>
    <x v="1"/>
    <d v="2022-07-28T00:00:00"/>
    <n v="76"/>
    <n v="45"/>
  </r>
  <r>
    <x v="1"/>
    <d v="2022-07-28T00:00:00"/>
    <n v="92"/>
    <n v="35"/>
  </r>
  <r>
    <x v="1"/>
    <d v="2022-07-28T00:00:00"/>
    <n v="105"/>
    <n v="36"/>
  </r>
  <r>
    <x v="1"/>
    <d v="2022-07-28T00:00:00"/>
    <n v="104"/>
    <n v="36"/>
  </r>
  <r>
    <x v="1"/>
    <d v="2022-07-28T00:00:00"/>
    <n v="94"/>
    <n v="21"/>
  </r>
  <r>
    <x v="1"/>
    <d v="2022-07-28T00:00:00"/>
    <n v="60"/>
    <n v="29"/>
  </r>
  <r>
    <x v="1"/>
    <d v="2022-07-28T00:00:00"/>
    <n v="81"/>
    <n v="42"/>
  </r>
  <r>
    <x v="1"/>
    <d v="2022-07-28T00:00:00"/>
    <n v="86"/>
    <n v="24"/>
  </r>
  <r>
    <x v="1"/>
    <d v="2022-07-28T00:00:00"/>
    <m/>
    <n v="32"/>
  </r>
  <r>
    <x v="1"/>
    <d v="2022-07-28T00:00:00"/>
    <m/>
    <n v="33"/>
  </r>
  <r>
    <x v="1"/>
    <d v="2022-07-28T00:00:00"/>
    <m/>
    <n v="27"/>
  </r>
  <r>
    <x v="1"/>
    <d v="2022-07-28T00:00:00"/>
    <m/>
    <n v="39"/>
  </r>
  <r>
    <x v="1"/>
    <d v="2022-07-28T00:00:00"/>
    <m/>
    <n v="28"/>
  </r>
  <r>
    <x v="1"/>
    <d v="2022-07-28T00:00:00"/>
    <m/>
    <n v="28"/>
  </r>
  <r>
    <x v="1"/>
    <d v="2022-07-28T00:00:00"/>
    <m/>
    <n v="27"/>
  </r>
  <r>
    <x v="1"/>
    <d v="2022-07-28T00:00:00"/>
    <m/>
    <n v="24"/>
  </r>
  <r>
    <x v="1"/>
    <d v="2022-07-28T00:00:00"/>
    <m/>
    <n v="25"/>
  </r>
  <r>
    <x v="1"/>
    <d v="2022-07-28T00:00:00"/>
    <m/>
    <n v="35"/>
  </r>
  <r>
    <x v="1"/>
    <d v="2022-07-28T00:00:00"/>
    <m/>
    <n v="49"/>
  </r>
  <r>
    <x v="1"/>
    <d v="2022-07-28T00:00:00"/>
    <m/>
    <n v="34"/>
  </r>
  <r>
    <x v="1"/>
    <d v="2022-07-28T00:00:00"/>
    <m/>
    <n v="35"/>
  </r>
  <r>
    <x v="1"/>
    <d v="2022-07-28T00:00:00"/>
    <m/>
    <n v="36"/>
  </r>
  <r>
    <x v="1"/>
    <d v="2022-07-28T00:00:00"/>
    <m/>
    <n v="34"/>
  </r>
  <r>
    <x v="1"/>
    <d v="2022-07-28T00:00:00"/>
    <m/>
    <n v="23"/>
  </r>
  <r>
    <x v="1"/>
    <d v="2022-07-28T00:00:00"/>
    <m/>
    <n v="34"/>
  </r>
  <r>
    <x v="1"/>
    <d v="2022-07-28T00:00:00"/>
    <m/>
    <n v="28"/>
  </r>
  <r>
    <x v="1"/>
    <d v="2022-07-28T00:00:00"/>
    <m/>
    <n v="32"/>
  </r>
  <r>
    <x v="1"/>
    <d v="2022-07-28T00:00:00"/>
    <m/>
    <n v="36"/>
  </r>
  <r>
    <x v="1"/>
    <d v="2022-07-28T00:00:00"/>
    <m/>
    <n v="27"/>
  </r>
  <r>
    <x v="1"/>
    <d v="2022-07-28T00:00:00"/>
    <m/>
    <n v="25"/>
  </r>
  <r>
    <x v="1"/>
    <d v="2022-07-28T00:00:00"/>
    <m/>
    <n v="22"/>
  </r>
  <r>
    <x v="1"/>
    <d v="2022-07-28T00:00:00"/>
    <m/>
    <n v="33"/>
  </r>
  <r>
    <x v="1"/>
    <d v="2022-07-28T00:00:00"/>
    <m/>
    <n v="27"/>
  </r>
  <r>
    <x v="1"/>
    <d v="2022-07-28T00:00:00"/>
    <m/>
    <n v="40"/>
  </r>
  <r>
    <x v="1"/>
    <d v="2022-07-28T00:00:00"/>
    <m/>
    <n v="30"/>
  </r>
  <r>
    <x v="1"/>
    <d v="2022-07-28T00:00:00"/>
    <m/>
    <n v="37"/>
  </r>
  <r>
    <x v="1"/>
    <d v="2022-07-28T00:00:00"/>
    <m/>
    <n v="23"/>
  </r>
  <r>
    <x v="1"/>
    <d v="2022-07-28T00:00:00"/>
    <m/>
    <n v="34"/>
  </r>
  <r>
    <x v="1"/>
    <d v="2022-07-28T00:00:00"/>
    <m/>
    <n v="33"/>
  </r>
  <r>
    <x v="1"/>
    <d v="2022-07-28T00:00:00"/>
    <m/>
    <n v="24"/>
  </r>
  <r>
    <x v="1"/>
    <d v="2022-07-28T00:00:00"/>
    <m/>
    <n v="26"/>
  </r>
  <r>
    <x v="1"/>
    <d v="2022-07-28T00:00:00"/>
    <m/>
    <n v="37"/>
  </r>
  <r>
    <x v="1"/>
    <d v="2022-07-28T00:00:00"/>
    <m/>
    <n v="38"/>
  </r>
  <r>
    <x v="1"/>
    <d v="2022-07-28T00:00:00"/>
    <m/>
    <n v="23"/>
  </r>
  <r>
    <x v="1"/>
    <d v="2022-07-28T00:00:00"/>
    <m/>
    <n v="25"/>
  </r>
  <r>
    <x v="1"/>
    <d v="2022-07-28T00:00:00"/>
    <m/>
    <n v="28"/>
  </r>
  <r>
    <x v="1"/>
    <d v="2022-07-28T00:00:00"/>
    <m/>
    <n v="21"/>
  </r>
  <r>
    <x v="1"/>
    <d v="2022-07-28T00:00:00"/>
    <m/>
    <n v="46"/>
  </r>
  <r>
    <x v="2"/>
    <m/>
    <m/>
    <m/>
  </r>
  <r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AB0A6-68AA-4028-9C17-D8DD54BDB7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eight of whole tubers ( g)" fld="2" subtotal="count" baseField="0" baseItem="0"/>
    <dataField name="Count of Weight of cut tubers (g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ndom.org/integers/?num=96&amp;min=1&amp;max=100&amp;col=6&amp;base=10&amp;format=html&amp;rnd=n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random.org/integers/?num=96&amp;min=1&amp;max=100&amp;col=6&amp;base=10&amp;format=html&amp;rnd=ne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3E48-6F42-4BA7-9C33-7C62EBF426E1}">
  <dimension ref="A1:K82"/>
  <sheetViews>
    <sheetView topLeftCell="A36" workbookViewId="0">
      <selection activeCell="I75" sqref="I75"/>
    </sheetView>
  </sheetViews>
  <sheetFormatPr baseColWidth="10" defaultColWidth="8.83203125" defaultRowHeight="15"/>
  <cols>
    <col min="1" max="1" width="9" customWidth="1"/>
    <col min="2" max="2" width="11" customWidth="1"/>
    <col min="3" max="3" width="14.6640625" customWidth="1"/>
    <col min="4" max="4" width="10.83203125" customWidth="1"/>
    <col min="5" max="5" width="10" customWidth="1"/>
    <col min="6" max="7" width="8.83203125" bestFit="1" customWidth="1"/>
    <col min="8" max="8" width="6.6640625" customWidth="1"/>
    <col min="9" max="9" width="6" customWidth="1"/>
    <col min="10" max="10" width="8.1640625" customWidth="1"/>
    <col min="11" max="11" width="14.5" customWidth="1"/>
    <col min="12" max="12" width="13.83203125" customWidth="1"/>
    <col min="13" max="13" width="8.83203125" customWidth="1"/>
  </cols>
  <sheetData>
    <row r="1" spans="1:11">
      <c r="B1" t="s">
        <v>26</v>
      </c>
      <c r="F1" t="s">
        <v>26</v>
      </c>
    </row>
    <row r="2" spans="1:11">
      <c r="B2" t="s">
        <v>27</v>
      </c>
      <c r="C2" t="s">
        <v>27</v>
      </c>
      <c r="F2" t="s">
        <v>27</v>
      </c>
      <c r="G2" t="s">
        <v>27</v>
      </c>
    </row>
    <row r="3" spans="1:11">
      <c r="A3" t="s">
        <v>28</v>
      </c>
      <c r="B3" t="s">
        <v>30</v>
      </c>
      <c r="C3" t="s">
        <v>31</v>
      </c>
      <c r="E3" t="s">
        <v>38</v>
      </c>
      <c r="F3" t="s">
        <v>30</v>
      </c>
      <c r="G3" t="s">
        <v>31</v>
      </c>
    </row>
    <row r="4" spans="1:11" ht="42.5" customHeight="1">
      <c r="A4" t="s">
        <v>29</v>
      </c>
      <c r="B4" t="s">
        <v>31</v>
      </c>
      <c r="C4" t="s">
        <v>32</v>
      </c>
      <c r="E4" t="s">
        <v>39</v>
      </c>
      <c r="F4" t="s">
        <v>31</v>
      </c>
      <c r="G4" t="s">
        <v>32</v>
      </c>
    </row>
    <row r="5" spans="1:11">
      <c r="A5" t="s">
        <v>33</v>
      </c>
      <c r="B5" t="s">
        <v>34</v>
      </c>
      <c r="C5" t="s">
        <v>35</v>
      </c>
      <c r="E5" t="s">
        <v>33</v>
      </c>
      <c r="F5" t="s">
        <v>34</v>
      </c>
      <c r="G5" t="s">
        <v>35</v>
      </c>
    </row>
    <row r="7" spans="1:11">
      <c r="A7" t="s">
        <v>36</v>
      </c>
      <c r="B7">
        <v>16</v>
      </c>
      <c r="E7">
        <v>16</v>
      </c>
    </row>
    <row r="8" spans="1:11">
      <c r="A8" t="s">
        <v>34</v>
      </c>
      <c r="B8">
        <v>8</v>
      </c>
      <c r="E8">
        <v>8</v>
      </c>
    </row>
    <row r="9" spans="1:11">
      <c r="A9" t="s">
        <v>37</v>
      </c>
      <c r="B9">
        <f>B7*B8</f>
        <v>128</v>
      </c>
      <c r="E9">
        <v>128</v>
      </c>
    </row>
    <row r="10" spans="1:11">
      <c r="A10" t="s">
        <v>52</v>
      </c>
      <c r="B10" t="s">
        <v>40</v>
      </c>
      <c r="C10" t="s">
        <v>42</v>
      </c>
      <c r="D10" t="s">
        <v>43</v>
      </c>
      <c r="E10" t="s">
        <v>48</v>
      </c>
      <c r="G10">
        <v>2</v>
      </c>
      <c r="H10">
        <v>2</v>
      </c>
      <c r="I10">
        <v>4</v>
      </c>
      <c r="J10">
        <v>16</v>
      </c>
      <c r="K10" t="s">
        <v>51</v>
      </c>
    </row>
    <row r="11" spans="1:11">
      <c r="A11">
        <v>1</v>
      </c>
      <c r="B11" t="s">
        <v>27</v>
      </c>
      <c r="C11" t="s">
        <v>28</v>
      </c>
      <c r="D11" t="s">
        <v>44</v>
      </c>
      <c r="E11" t="s">
        <v>49</v>
      </c>
      <c r="F11" t="s">
        <v>53</v>
      </c>
      <c r="J11">
        <v>200</v>
      </c>
    </row>
    <row r="12" spans="1:11">
      <c r="A12">
        <f>A11+1</f>
        <v>2</v>
      </c>
      <c r="B12" t="s">
        <v>41</v>
      </c>
      <c r="C12" t="s">
        <v>28</v>
      </c>
      <c r="D12" t="s">
        <v>44</v>
      </c>
      <c r="E12" t="s">
        <v>49</v>
      </c>
      <c r="F12" t="s">
        <v>54</v>
      </c>
      <c r="I12">
        <f>16*8</f>
        <v>128</v>
      </c>
      <c r="J12">
        <f>J11/32</f>
        <v>6.25</v>
      </c>
    </row>
    <row r="13" spans="1:11">
      <c r="A13">
        <f t="shared" ref="A13:A42" si="0">A12+1</f>
        <v>3</v>
      </c>
      <c r="B13" t="s">
        <v>27</v>
      </c>
      <c r="C13" t="s">
        <v>29</v>
      </c>
      <c r="D13" t="s">
        <v>44</v>
      </c>
      <c r="E13" t="s">
        <v>49</v>
      </c>
      <c r="F13" t="s">
        <v>55</v>
      </c>
      <c r="I13">
        <v>32</v>
      </c>
      <c r="J13">
        <v>6</v>
      </c>
      <c r="K13">
        <f>I13*J13</f>
        <v>192</v>
      </c>
    </row>
    <row r="14" spans="1:11">
      <c r="A14">
        <f t="shared" si="0"/>
        <v>4</v>
      </c>
      <c r="B14" t="s">
        <v>41</v>
      </c>
      <c r="C14" t="s">
        <v>29</v>
      </c>
      <c r="D14" t="s">
        <v>44</v>
      </c>
      <c r="E14" t="s">
        <v>49</v>
      </c>
      <c r="F14" t="s">
        <v>56</v>
      </c>
    </row>
    <row r="15" spans="1:11">
      <c r="A15">
        <f t="shared" si="0"/>
        <v>5</v>
      </c>
      <c r="B15" t="s">
        <v>27</v>
      </c>
      <c r="C15" t="s">
        <v>28</v>
      </c>
      <c r="D15" t="s">
        <v>45</v>
      </c>
      <c r="E15" t="s">
        <v>49</v>
      </c>
      <c r="F15" t="s">
        <v>57</v>
      </c>
    </row>
    <row r="16" spans="1:11">
      <c r="A16">
        <f t="shared" si="0"/>
        <v>6</v>
      </c>
      <c r="B16" t="s">
        <v>41</v>
      </c>
      <c r="C16" t="s">
        <v>28</v>
      </c>
      <c r="D16" t="s">
        <v>45</v>
      </c>
      <c r="E16" t="s">
        <v>49</v>
      </c>
      <c r="F16" t="s">
        <v>58</v>
      </c>
    </row>
    <row r="17" spans="1:6">
      <c r="A17">
        <f t="shared" si="0"/>
        <v>7</v>
      </c>
      <c r="B17" t="s">
        <v>27</v>
      </c>
      <c r="C17" t="s">
        <v>29</v>
      </c>
      <c r="D17" t="s">
        <v>45</v>
      </c>
      <c r="E17" t="s">
        <v>49</v>
      </c>
      <c r="F17" t="s">
        <v>59</v>
      </c>
    </row>
    <row r="18" spans="1:6">
      <c r="A18">
        <f t="shared" si="0"/>
        <v>8</v>
      </c>
      <c r="B18" t="s">
        <v>41</v>
      </c>
      <c r="C18" t="s">
        <v>29</v>
      </c>
      <c r="D18" t="s">
        <v>45</v>
      </c>
      <c r="E18" t="s">
        <v>49</v>
      </c>
      <c r="F18" t="s">
        <v>60</v>
      </c>
    </row>
    <row r="19" spans="1:6">
      <c r="A19">
        <f t="shared" si="0"/>
        <v>9</v>
      </c>
      <c r="B19" t="s">
        <v>27</v>
      </c>
      <c r="C19" t="s">
        <v>28</v>
      </c>
      <c r="D19" t="s">
        <v>46</v>
      </c>
      <c r="E19" t="s">
        <v>49</v>
      </c>
      <c r="F19" t="s">
        <v>61</v>
      </c>
    </row>
    <row r="20" spans="1:6">
      <c r="A20">
        <f t="shared" si="0"/>
        <v>10</v>
      </c>
      <c r="B20" t="s">
        <v>41</v>
      </c>
      <c r="C20" t="s">
        <v>28</v>
      </c>
      <c r="D20" t="s">
        <v>46</v>
      </c>
      <c r="E20" t="s">
        <v>49</v>
      </c>
      <c r="F20" t="s">
        <v>62</v>
      </c>
    </row>
    <row r="21" spans="1:6">
      <c r="A21">
        <f t="shared" si="0"/>
        <v>11</v>
      </c>
      <c r="B21" t="s">
        <v>27</v>
      </c>
      <c r="C21" t="s">
        <v>29</v>
      </c>
      <c r="D21" t="s">
        <v>46</v>
      </c>
      <c r="E21" t="s">
        <v>49</v>
      </c>
      <c r="F21" t="s">
        <v>63</v>
      </c>
    </row>
    <row r="22" spans="1:6">
      <c r="A22">
        <f t="shared" si="0"/>
        <v>12</v>
      </c>
      <c r="B22" t="s">
        <v>41</v>
      </c>
      <c r="C22" t="s">
        <v>29</v>
      </c>
      <c r="D22" t="s">
        <v>46</v>
      </c>
      <c r="E22" t="s">
        <v>49</v>
      </c>
      <c r="F22" t="s">
        <v>64</v>
      </c>
    </row>
    <row r="23" spans="1:6">
      <c r="A23">
        <f t="shared" si="0"/>
        <v>13</v>
      </c>
      <c r="B23" t="s">
        <v>27</v>
      </c>
      <c r="C23" t="s">
        <v>28</v>
      </c>
      <c r="D23" t="s">
        <v>47</v>
      </c>
      <c r="E23" t="s">
        <v>49</v>
      </c>
      <c r="F23" t="s">
        <v>65</v>
      </c>
    </row>
    <row r="24" spans="1:6">
      <c r="A24">
        <f t="shared" si="0"/>
        <v>14</v>
      </c>
      <c r="B24" t="s">
        <v>41</v>
      </c>
      <c r="C24" t="s">
        <v>28</v>
      </c>
      <c r="D24" t="s">
        <v>47</v>
      </c>
      <c r="E24" t="s">
        <v>49</v>
      </c>
      <c r="F24" t="s">
        <v>66</v>
      </c>
    </row>
    <row r="25" spans="1:6">
      <c r="A25">
        <f t="shared" si="0"/>
        <v>15</v>
      </c>
      <c r="B25" t="s">
        <v>27</v>
      </c>
      <c r="C25" t="s">
        <v>29</v>
      </c>
      <c r="D25" t="s">
        <v>47</v>
      </c>
      <c r="E25" t="s">
        <v>49</v>
      </c>
      <c r="F25" t="s">
        <v>67</v>
      </c>
    </row>
    <row r="26" spans="1:6">
      <c r="A26">
        <f t="shared" si="0"/>
        <v>16</v>
      </c>
      <c r="B26" t="s">
        <v>41</v>
      </c>
      <c r="C26" t="s">
        <v>29</v>
      </c>
      <c r="D26" t="s">
        <v>47</v>
      </c>
      <c r="E26" t="s">
        <v>49</v>
      </c>
      <c r="F26" t="s">
        <v>68</v>
      </c>
    </row>
    <row r="27" spans="1:6">
      <c r="A27">
        <f t="shared" si="0"/>
        <v>17</v>
      </c>
      <c r="B27" s="8" t="s">
        <v>27</v>
      </c>
      <c r="C27" s="8" t="s">
        <v>28</v>
      </c>
      <c r="D27" s="8" t="s">
        <v>44</v>
      </c>
      <c r="E27" s="8" t="s">
        <v>50</v>
      </c>
      <c r="F27" t="s">
        <v>69</v>
      </c>
    </row>
    <row r="28" spans="1:6">
      <c r="A28">
        <f t="shared" si="0"/>
        <v>18</v>
      </c>
      <c r="B28" s="8" t="s">
        <v>41</v>
      </c>
      <c r="C28" s="8" t="s">
        <v>28</v>
      </c>
      <c r="D28" s="8" t="s">
        <v>44</v>
      </c>
      <c r="E28" s="8" t="s">
        <v>50</v>
      </c>
      <c r="F28" t="s">
        <v>70</v>
      </c>
    </row>
    <row r="29" spans="1:6">
      <c r="A29">
        <f t="shared" si="0"/>
        <v>19</v>
      </c>
      <c r="B29" s="8" t="s">
        <v>27</v>
      </c>
      <c r="C29" s="8" t="s">
        <v>29</v>
      </c>
      <c r="D29" s="8" t="s">
        <v>44</v>
      </c>
      <c r="E29" s="8" t="s">
        <v>50</v>
      </c>
      <c r="F29" t="s">
        <v>71</v>
      </c>
    </row>
    <row r="30" spans="1:6">
      <c r="A30">
        <f t="shared" si="0"/>
        <v>20</v>
      </c>
      <c r="B30" s="8" t="s">
        <v>41</v>
      </c>
      <c r="C30" s="8" t="s">
        <v>29</v>
      </c>
      <c r="D30" s="8" t="s">
        <v>44</v>
      </c>
      <c r="E30" s="8" t="s">
        <v>50</v>
      </c>
      <c r="F30" t="s">
        <v>72</v>
      </c>
    </row>
    <row r="31" spans="1:6">
      <c r="A31">
        <f t="shared" si="0"/>
        <v>21</v>
      </c>
      <c r="B31" s="8" t="s">
        <v>27</v>
      </c>
      <c r="C31" s="8" t="s">
        <v>28</v>
      </c>
      <c r="D31" s="8" t="s">
        <v>45</v>
      </c>
      <c r="E31" s="8" t="s">
        <v>50</v>
      </c>
      <c r="F31" t="s">
        <v>73</v>
      </c>
    </row>
    <row r="32" spans="1:6">
      <c r="A32">
        <f t="shared" si="0"/>
        <v>22</v>
      </c>
      <c r="B32" s="8" t="s">
        <v>41</v>
      </c>
      <c r="C32" s="8" t="s">
        <v>28</v>
      </c>
      <c r="D32" s="8" t="s">
        <v>45</v>
      </c>
      <c r="E32" s="8" t="s">
        <v>50</v>
      </c>
      <c r="F32" t="s">
        <v>74</v>
      </c>
    </row>
    <row r="33" spans="1:11">
      <c r="A33">
        <f t="shared" si="0"/>
        <v>23</v>
      </c>
      <c r="B33" s="8" t="s">
        <v>27</v>
      </c>
      <c r="C33" s="8" t="s">
        <v>29</v>
      </c>
      <c r="D33" s="8" t="s">
        <v>45</v>
      </c>
      <c r="E33" s="8" t="s">
        <v>50</v>
      </c>
      <c r="F33" t="s">
        <v>75</v>
      </c>
    </row>
    <row r="34" spans="1:11">
      <c r="A34">
        <f t="shared" si="0"/>
        <v>24</v>
      </c>
      <c r="B34" s="8" t="s">
        <v>41</v>
      </c>
      <c r="C34" s="8" t="s">
        <v>29</v>
      </c>
      <c r="D34" s="8" t="s">
        <v>45</v>
      </c>
      <c r="E34" s="8" t="s">
        <v>50</v>
      </c>
      <c r="F34" t="s">
        <v>76</v>
      </c>
    </row>
    <row r="35" spans="1:11">
      <c r="A35">
        <f t="shared" si="0"/>
        <v>25</v>
      </c>
      <c r="B35" s="8" t="s">
        <v>27</v>
      </c>
      <c r="C35" s="8" t="s">
        <v>28</v>
      </c>
      <c r="D35" s="8" t="s">
        <v>46</v>
      </c>
      <c r="E35" s="8" t="s">
        <v>50</v>
      </c>
      <c r="F35" t="s">
        <v>77</v>
      </c>
    </row>
    <row r="36" spans="1:11">
      <c r="A36">
        <f t="shared" si="0"/>
        <v>26</v>
      </c>
      <c r="B36" s="8" t="s">
        <v>41</v>
      </c>
      <c r="C36" s="8" t="s">
        <v>28</v>
      </c>
      <c r="D36" s="8" t="s">
        <v>46</v>
      </c>
      <c r="E36" s="8" t="s">
        <v>50</v>
      </c>
      <c r="F36" t="s">
        <v>78</v>
      </c>
    </row>
    <row r="37" spans="1:11">
      <c r="A37">
        <f t="shared" si="0"/>
        <v>27</v>
      </c>
      <c r="B37" s="8" t="s">
        <v>27</v>
      </c>
      <c r="C37" s="8" t="s">
        <v>29</v>
      </c>
      <c r="D37" s="8" t="s">
        <v>46</v>
      </c>
      <c r="E37" s="8" t="s">
        <v>50</v>
      </c>
      <c r="F37" t="s">
        <v>79</v>
      </c>
    </row>
    <row r="38" spans="1:11">
      <c r="A38">
        <f t="shared" si="0"/>
        <v>28</v>
      </c>
      <c r="B38" s="8" t="s">
        <v>41</v>
      </c>
      <c r="C38" s="8" t="s">
        <v>29</v>
      </c>
      <c r="D38" s="8" t="s">
        <v>46</v>
      </c>
      <c r="E38" s="8" t="s">
        <v>50</v>
      </c>
      <c r="F38" t="s">
        <v>80</v>
      </c>
    </row>
    <row r="39" spans="1:11">
      <c r="A39">
        <f t="shared" si="0"/>
        <v>29</v>
      </c>
      <c r="B39" s="8" t="s">
        <v>27</v>
      </c>
      <c r="C39" s="8" t="s">
        <v>28</v>
      </c>
      <c r="D39" s="8" t="s">
        <v>47</v>
      </c>
      <c r="E39" s="8" t="s">
        <v>50</v>
      </c>
      <c r="F39" t="s">
        <v>81</v>
      </c>
    </row>
    <row r="40" spans="1:11">
      <c r="A40">
        <f t="shared" si="0"/>
        <v>30</v>
      </c>
      <c r="B40" s="8" t="s">
        <v>41</v>
      </c>
      <c r="C40" s="8" t="s">
        <v>28</v>
      </c>
      <c r="D40" s="8" t="s">
        <v>47</v>
      </c>
      <c r="E40" s="8" t="s">
        <v>50</v>
      </c>
      <c r="F40" t="s">
        <v>82</v>
      </c>
    </row>
    <row r="41" spans="1:11">
      <c r="A41">
        <f t="shared" si="0"/>
        <v>31</v>
      </c>
      <c r="B41" s="8" t="s">
        <v>27</v>
      </c>
      <c r="C41" s="8" t="s">
        <v>29</v>
      </c>
      <c r="D41" s="8" t="s">
        <v>47</v>
      </c>
      <c r="E41" s="8" t="s">
        <v>50</v>
      </c>
      <c r="F41" t="s">
        <v>83</v>
      </c>
    </row>
    <row r="42" spans="1:11">
      <c r="A42">
        <f t="shared" si="0"/>
        <v>32</v>
      </c>
      <c r="B42" s="8" t="s">
        <v>41</v>
      </c>
      <c r="C42" s="8" t="s">
        <v>29</v>
      </c>
      <c r="D42" s="8" t="s">
        <v>47</v>
      </c>
      <c r="E42" s="8" t="s">
        <v>50</v>
      </c>
      <c r="F42" t="s">
        <v>84</v>
      </c>
    </row>
    <row r="44" spans="1:11" ht="19">
      <c r="A44" s="11" t="s">
        <v>107</v>
      </c>
      <c r="G44" s="9"/>
      <c r="H44" s="9"/>
      <c r="I44" s="9"/>
      <c r="J44" s="9"/>
      <c r="K44" s="9"/>
    </row>
    <row r="45" spans="1:11">
      <c r="A45" s="84" t="s">
        <v>146</v>
      </c>
      <c r="B45" s="85"/>
      <c r="C45" s="85"/>
      <c r="D45" s="85"/>
      <c r="E45" s="85"/>
      <c r="F45" s="85"/>
      <c r="G45" s="85"/>
      <c r="H45" s="85"/>
      <c r="I45" s="85"/>
    </row>
    <row r="46" spans="1:11">
      <c r="A46" s="12" t="s">
        <v>108</v>
      </c>
    </row>
    <row r="47" spans="1:11">
      <c r="A47" s="13">
        <v>20</v>
      </c>
      <c r="B47" s="13">
        <v>11</v>
      </c>
      <c r="C47" s="13">
        <v>88</v>
      </c>
      <c r="D47" s="13">
        <v>47</v>
      </c>
      <c r="E47" s="13">
        <v>86</v>
      </c>
      <c r="F47" s="13"/>
    </row>
    <row r="48" spans="1:11">
      <c r="A48" s="13">
        <v>22</v>
      </c>
      <c r="B48" s="13">
        <v>14</v>
      </c>
      <c r="C48" s="13">
        <v>61</v>
      </c>
      <c r="D48" s="13">
        <v>34</v>
      </c>
      <c r="E48" s="13">
        <v>43</v>
      </c>
      <c r="F48" s="13"/>
    </row>
    <row r="49" spans="1:6">
      <c r="A49" s="13">
        <v>9</v>
      </c>
      <c r="B49" s="13">
        <v>21</v>
      </c>
      <c r="C49" s="13">
        <v>54</v>
      </c>
      <c r="D49" s="13">
        <v>70</v>
      </c>
      <c r="E49" s="13">
        <v>8</v>
      </c>
      <c r="F49" s="13"/>
    </row>
    <row r="50" spans="1:6">
      <c r="A50" s="13">
        <v>56</v>
      </c>
      <c r="B50" s="13">
        <v>68</v>
      </c>
      <c r="C50" s="13">
        <v>37</v>
      </c>
      <c r="D50" s="13">
        <v>19</v>
      </c>
      <c r="E50" s="13">
        <v>38</v>
      </c>
      <c r="F50" s="13"/>
    </row>
    <row r="51" spans="1:6">
      <c r="A51" s="13">
        <v>27</v>
      </c>
      <c r="B51" s="13">
        <v>10</v>
      </c>
      <c r="C51" s="13">
        <v>48</v>
      </c>
      <c r="D51" s="13">
        <v>84</v>
      </c>
      <c r="E51" s="13">
        <v>7</v>
      </c>
      <c r="F51" s="13"/>
    </row>
    <row r="52" spans="1:6">
      <c r="A52" s="13">
        <v>65</v>
      </c>
      <c r="B52" s="13">
        <v>74</v>
      </c>
      <c r="C52" s="13">
        <v>4</v>
      </c>
      <c r="D52" s="13">
        <v>24</v>
      </c>
      <c r="E52" s="13">
        <v>81</v>
      </c>
      <c r="F52" s="13"/>
    </row>
    <row r="53" spans="1:6">
      <c r="A53" s="13">
        <v>77</v>
      </c>
      <c r="B53" s="13">
        <v>39</v>
      </c>
      <c r="C53" s="13">
        <v>53</v>
      </c>
      <c r="D53" s="13">
        <v>25</v>
      </c>
      <c r="E53" s="13">
        <v>63</v>
      </c>
      <c r="F53" s="13"/>
    </row>
    <row r="54" spans="1:6">
      <c r="A54" s="13">
        <v>1</v>
      </c>
      <c r="B54" s="13">
        <v>13</v>
      </c>
      <c r="C54" s="13">
        <v>46</v>
      </c>
      <c r="D54" s="13">
        <v>33</v>
      </c>
      <c r="E54" s="13">
        <v>72</v>
      </c>
      <c r="F54" s="13"/>
    </row>
    <row r="55" spans="1:6">
      <c r="A55" s="13">
        <v>83</v>
      </c>
      <c r="B55" s="13">
        <v>51</v>
      </c>
      <c r="C55" s="13">
        <v>18</v>
      </c>
      <c r="D55" s="13">
        <v>3</v>
      </c>
      <c r="E55" s="13">
        <v>58</v>
      </c>
      <c r="F55" s="13"/>
    </row>
    <row r="56" spans="1:6">
      <c r="A56" s="13">
        <v>92</v>
      </c>
      <c r="B56" s="13">
        <v>50</v>
      </c>
      <c r="C56" s="13">
        <v>49</v>
      </c>
      <c r="D56" s="13">
        <v>69</v>
      </c>
      <c r="E56" s="13">
        <v>6</v>
      </c>
      <c r="F56" s="13"/>
    </row>
    <row r="57" spans="1:6">
      <c r="A57" s="13">
        <v>23</v>
      </c>
      <c r="B57" s="13">
        <v>2</v>
      </c>
      <c r="C57" s="13">
        <v>28</v>
      </c>
      <c r="D57" s="13">
        <v>42</v>
      </c>
      <c r="E57" s="13">
        <v>30</v>
      </c>
      <c r="F57" s="13"/>
    </row>
    <row r="58" spans="1:6">
      <c r="A58" s="13">
        <v>15</v>
      </c>
      <c r="B58" s="13">
        <v>94</v>
      </c>
      <c r="C58" s="13">
        <v>36</v>
      </c>
      <c r="D58" s="13">
        <v>67</v>
      </c>
      <c r="E58" s="13">
        <v>64</v>
      </c>
      <c r="F58" s="13"/>
    </row>
    <row r="59" spans="1:6">
      <c r="A59" s="13">
        <v>26</v>
      </c>
      <c r="B59" s="13">
        <v>29</v>
      </c>
      <c r="C59" s="13">
        <v>5</v>
      </c>
      <c r="D59" s="13">
        <v>12</v>
      </c>
      <c r="E59" s="13">
        <v>99</v>
      </c>
      <c r="F59" s="13"/>
    </row>
    <row r="60" spans="1:6">
      <c r="A60" s="13">
        <v>62</v>
      </c>
      <c r="B60" s="13">
        <v>44</v>
      </c>
      <c r="C60" s="13">
        <v>97</v>
      </c>
      <c r="D60" s="13">
        <v>41</v>
      </c>
      <c r="E60" s="13">
        <v>73</v>
      </c>
      <c r="F60" s="13"/>
    </row>
    <row r="61" spans="1:6">
      <c r="A61" s="13">
        <v>17</v>
      </c>
      <c r="B61" s="13">
        <v>52</v>
      </c>
      <c r="C61" s="13">
        <v>78</v>
      </c>
      <c r="D61" s="13">
        <v>100</v>
      </c>
      <c r="E61" s="13">
        <v>76</v>
      </c>
      <c r="F61" s="13"/>
    </row>
    <row r="62" spans="1:6">
      <c r="A62" s="13">
        <v>16</v>
      </c>
      <c r="B62" s="13">
        <v>59</v>
      </c>
      <c r="C62" s="13">
        <v>57</v>
      </c>
      <c r="D62" s="13">
        <v>71</v>
      </c>
      <c r="E62" s="13">
        <v>66</v>
      </c>
      <c r="F62" s="13"/>
    </row>
    <row r="63" spans="1:6">
      <c r="A63" s="12" t="s">
        <v>109</v>
      </c>
    </row>
    <row r="64" spans="1:6">
      <c r="A64" s="13">
        <v>110</v>
      </c>
      <c r="B64" s="13">
        <v>149</v>
      </c>
      <c r="C64" s="13">
        <v>177</v>
      </c>
      <c r="D64" s="13">
        <v>188</v>
      </c>
      <c r="E64" s="13">
        <v>162</v>
      </c>
      <c r="F64" s="13"/>
    </row>
    <row r="65" spans="1:6">
      <c r="A65" s="13">
        <v>105</v>
      </c>
      <c r="B65" s="13">
        <v>112</v>
      </c>
      <c r="C65" s="13">
        <v>166</v>
      </c>
      <c r="D65" s="13">
        <v>174</v>
      </c>
      <c r="E65" s="13">
        <v>194</v>
      </c>
      <c r="F65" s="13"/>
    </row>
    <row r="66" spans="1:6">
      <c r="A66" s="13">
        <v>199</v>
      </c>
      <c r="B66" s="13">
        <v>172</v>
      </c>
      <c r="C66" s="13">
        <v>156</v>
      </c>
      <c r="D66" s="13">
        <v>136</v>
      </c>
      <c r="E66" s="13">
        <v>113</v>
      </c>
      <c r="F66" s="13"/>
    </row>
    <row r="67" spans="1:6">
      <c r="A67" s="13">
        <v>133</v>
      </c>
      <c r="B67" s="13">
        <v>175</v>
      </c>
      <c r="C67" s="13">
        <v>119</v>
      </c>
      <c r="D67" s="13">
        <v>186</v>
      </c>
      <c r="E67" s="13">
        <v>122</v>
      </c>
      <c r="F67" s="13"/>
    </row>
    <row r="68" spans="1:6">
      <c r="A68" s="13">
        <v>153</v>
      </c>
      <c r="B68" s="13">
        <v>101</v>
      </c>
      <c r="C68" s="13">
        <v>190</v>
      </c>
      <c r="D68" s="13">
        <v>117</v>
      </c>
      <c r="E68" s="13">
        <v>139</v>
      </c>
      <c r="F68" s="13"/>
    </row>
    <row r="69" spans="1:6">
      <c r="A69" s="13">
        <v>167</v>
      </c>
      <c r="B69" s="13">
        <v>126</v>
      </c>
      <c r="C69" s="13">
        <v>124</v>
      </c>
      <c r="D69" s="13">
        <v>191</v>
      </c>
      <c r="E69" s="13">
        <v>103</v>
      </c>
      <c r="F69" s="13"/>
    </row>
    <row r="70" spans="1:6">
      <c r="A70" s="13">
        <v>114</v>
      </c>
      <c r="B70" s="13">
        <v>145</v>
      </c>
      <c r="C70" s="13">
        <v>141</v>
      </c>
      <c r="D70" s="13">
        <v>176</v>
      </c>
      <c r="E70" s="13">
        <v>131</v>
      </c>
      <c r="F70" s="13"/>
    </row>
    <row r="71" spans="1:6">
      <c r="A71" s="13">
        <v>159</v>
      </c>
      <c r="B71" s="13">
        <v>142</v>
      </c>
      <c r="C71" s="13">
        <v>148</v>
      </c>
      <c r="D71" s="13">
        <v>106</v>
      </c>
      <c r="E71" s="13">
        <v>165</v>
      </c>
      <c r="F71" s="13"/>
    </row>
    <row r="72" spans="1:6">
      <c r="A72" s="13">
        <v>189</v>
      </c>
      <c r="B72" s="13">
        <v>181</v>
      </c>
      <c r="C72" s="13">
        <v>147</v>
      </c>
      <c r="D72" s="13">
        <v>173</v>
      </c>
      <c r="E72" s="13">
        <v>187</v>
      </c>
      <c r="F72" s="13"/>
    </row>
    <row r="73" spans="1:6">
      <c r="A73" s="13">
        <v>102</v>
      </c>
      <c r="B73" s="13">
        <v>118</v>
      </c>
      <c r="C73" s="13">
        <v>200</v>
      </c>
      <c r="D73" s="13">
        <v>151</v>
      </c>
      <c r="E73" s="13">
        <v>178</v>
      </c>
      <c r="F73" s="13"/>
    </row>
    <row r="74" spans="1:6">
      <c r="A74" s="13">
        <v>169</v>
      </c>
      <c r="B74" s="13">
        <v>129</v>
      </c>
      <c r="C74" s="13">
        <v>108</v>
      </c>
      <c r="D74" s="13">
        <v>111</v>
      </c>
      <c r="E74" s="13">
        <v>171</v>
      </c>
      <c r="F74" s="13"/>
    </row>
    <row r="75" spans="1:6">
      <c r="A75" s="13">
        <v>140</v>
      </c>
      <c r="B75" s="13">
        <v>160</v>
      </c>
      <c r="C75" s="13">
        <v>150</v>
      </c>
      <c r="D75" s="13">
        <v>170</v>
      </c>
      <c r="E75" s="13">
        <v>121</v>
      </c>
      <c r="F75" s="13"/>
    </row>
    <row r="76" spans="1:6">
      <c r="A76" s="13">
        <v>158</v>
      </c>
      <c r="B76" s="13">
        <v>197</v>
      </c>
      <c r="C76" s="13">
        <v>123</v>
      </c>
      <c r="D76" s="13">
        <v>116</v>
      </c>
      <c r="E76" s="13">
        <v>107</v>
      </c>
      <c r="F76" s="13"/>
    </row>
    <row r="77" spans="1:6">
      <c r="A77" s="13">
        <v>183</v>
      </c>
      <c r="B77" s="13">
        <v>109</v>
      </c>
      <c r="C77" s="13">
        <v>127</v>
      </c>
      <c r="D77" s="13">
        <v>154</v>
      </c>
      <c r="E77" s="13">
        <v>164</v>
      </c>
      <c r="F77" s="13"/>
    </row>
    <row r="78" spans="1:6">
      <c r="A78" s="13">
        <v>185</v>
      </c>
      <c r="B78" s="13">
        <v>168</v>
      </c>
      <c r="C78" s="13">
        <v>146</v>
      </c>
      <c r="D78" s="13">
        <v>155</v>
      </c>
      <c r="E78" s="13">
        <v>192</v>
      </c>
      <c r="F78" s="13"/>
    </row>
    <row r="79" spans="1:6">
      <c r="A79" s="13">
        <v>104</v>
      </c>
      <c r="B79" s="13">
        <v>143</v>
      </c>
      <c r="C79" s="13">
        <v>184</v>
      </c>
      <c r="D79" s="13">
        <v>180</v>
      </c>
      <c r="E79" s="13">
        <v>146</v>
      </c>
      <c r="F79" s="13"/>
    </row>
    <row r="82" spans="1:1">
      <c r="A82" t="s">
        <v>156</v>
      </c>
    </row>
  </sheetData>
  <sortState ref="B11:D27">
    <sortCondition ref="D11:D27"/>
  </sortState>
  <mergeCells count="1">
    <mergeCell ref="A45:I45"/>
  </mergeCells>
  <phoneticPr fontId="1" type="noConversion"/>
  <hyperlinks>
    <hyperlink ref="A44" r:id="rId1" xr:uid="{D495365D-1A51-4093-A1E5-F5B0DA64E066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1B88-70EF-4EDF-B3E8-E2AC3B0E080A}">
  <dimension ref="A1:G108"/>
  <sheetViews>
    <sheetView topLeftCell="A44" workbookViewId="0">
      <selection activeCell="D57" sqref="D57"/>
    </sheetView>
  </sheetViews>
  <sheetFormatPr baseColWidth="10" defaultColWidth="8.83203125" defaultRowHeight="15"/>
  <cols>
    <col min="1" max="1" width="6.1640625" style="53" customWidth="1"/>
    <col min="2" max="2" width="11.5" customWidth="1"/>
    <col min="3" max="3" width="14.1640625" style="60" customWidth="1"/>
    <col min="4" max="4" width="36.1640625" customWidth="1"/>
    <col min="5" max="5" width="47.83203125" customWidth="1"/>
    <col min="6" max="6" width="33" customWidth="1"/>
  </cols>
  <sheetData>
    <row r="1" spans="1:7">
      <c r="A1" s="53" t="s">
        <v>208</v>
      </c>
      <c r="B1" t="s">
        <v>172</v>
      </c>
      <c r="C1" s="54" t="s">
        <v>17</v>
      </c>
      <c r="D1" s="10" t="s">
        <v>18</v>
      </c>
      <c r="E1" s="10" t="s">
        <v>22</v>
      </c>
      <c r="F1" s="10" t="s">
        <v>20</v>
      </c>
      <c r="G1" s="10" t="s">
        <v>158</v>
      </c>
    </row>
    <row r="2" spans="1:7">
      <c r="A2" s="53">
        <v>0</v>
      </c>
      <c r="B2" t="s">
        <v>171</v>
      </c>
      <c r="C2" s="55">
        <v>44770</v>
      </c>
      <c r="D2" t="s">
        <v>19</v>
      </c>
      <c r="E2" s="3"/>
    </row>
    <row r="3" spans="1:7">
      <c r="A3" s="53">
        <f>A2+1</f>
        <v>1</v>
      </c>
      <c r="B3" t="s">
        <v>173</v>
      </c>
      <c r="C3" s="55">
        <v>44771</v>
      </c>
      <c r="D3" t="s">
        <v>21</v>
      </c>
      <c r="E3" s="3" t="s">
        <v>96</v>
      </c>
    </row>
    <row r="4" spans="1:7">
      <c r="A4" s="53">
        <f t="shared" ref="A4:A67" si="0">A3+1</f>
        <v>2</v>
      </c>
      <c r="B4" t="s">
        <v>174</v>
      </c>
      <c r="C4" s="55">
        <v>44772</v>
      </c>
      <c r="D4" t="s">
        <v>94</v>
      </c>
      <c r="E4" s="3"/>
    </row>
    <row r="5" spans="1:7">
      <c r="A5" s="53">
        <f t="shared" si="0"/>
        <v>3</v>
      </c>
      <c r="B5" t="s">
        <v>175</v>
      </c>
      <c r="C5" s="55">
        <v>44773</v>
      </c>
      <c r="E5" s="3" t="s">
        <v>97</v>
      </c>
    </row>
    <row r="6" spans="1:7">
      <c r="A6" s="53">
        <f t="shared" si="0"/>
        <v>4</v>
      </c>
      <c r="B6" t="s">
        <v>176</v>
      </c>
      <c r="C6" s="55">
        <v>44774</v>
      </c>
      <c r="D6" t="s">
        <v>94</v>
      </c>
      <c r="E6" s="3" t="s">
        <v>159</v>
      </c>
    </row>
    <row r="7" spans="1:7">
      <c r="A7" s="53">
        <f t="shared" si="0"/>
        <v>5</v>
      </c>
      <c r="B7" t="s">
        <v>177</v>
      </c>
      <c r="C7" s="55">
        <v>44775</v>
      </c>
      <c r="E7" s="3" t="s">
        <v>95</v>
      </c>
    </row>
    <row r="8" spans="1:7" ht="32">
      <c r="A8" s="53">
        <f t="shared" si="0"/>
        <v>6</v>
      </c>
      <c r="B8" t="s">
        <v>178</v>
      </c>
      <c r="C8" s="55">
        <v>44776</v>
      </c>
      <c r="E8" s="56" t="s">
        <v>160</v>
      </c>
    </row>
    <row r="9" spans="1:7" ht="48">
      <c r="A9" s="53">
        <f t="shared" si="0"/>
        <v>7</v>
      </c>
      <c r="C9" s="55">
        <v>44777</v>
      </c>
      <c r="D9" t="s">
        <v>112</v>
      </c>
      <c r="E9" s="56" t="s">
        <v>162</v>
      </c>
    </row>
    <row r="10" spans="1:7" ht="42.5" customHeight="1">
      <c r="A10" s="53">
        <f t="shared" si="0"/>
        <v>8</v>
      </c>
      <c r="B10" t="s">
        <v>171</v>
      </c>
      <c r="C10" s="55">
        <v>44777</v>
      </c>
      <c r="E10" s="56" t="s">
        <v>111</v>
      </c>
    </row>
    <row r="11" spans="1:7">
      <c r="A11" s="53">
        <f t="shared" si="0"/>
        <v>9</v>
      </c>
      <c r="B11" t="s">
        <v>173</v>
      </c>
      <c r="C11" s="55">
        <v>44778</v>
      </c>
      <c r="E11" s="3" t="s">
        <v>102</v>
      </c>
      <c r="F11" t="s">
        <v>161</v>
      </c>
    </row>
    <row r="12" spans="1:7">
      <c r="A12" s="53">
        <f t="shared" si="0"/>
        <v>10</v>
      </c>
      <c r="B12" t="s">
        <v>174</v>
      </c>
      <c r="C12" s="55">
        <v>44779</v>
      </c>
      <c r="D12" s="3" t="s">
        <v>100</v>
      </c>
    </row>
    <row r="13" spans="1:7">
      <c r="A13" s="53">
        <f t="shared" si="0"/>
        <v>11</v>
      </c>
      <c r="B13" t="s">
        <v>175</v>
      </c>
      <c r="C13" s="55">
        <v>44780</v>
      </c>
      <c r="E13" s="3" t="s">
        <v>98</v>
      </c>
    </row>
    <row r="14" spans="1:7" ht="54" customHeight="1">
      <c r="A14" s="53">
        <f t="shared" si="0"/>
        <v>12</v>
      </c>
      <c r="B14" t="s">
        <v>176</v>
      </c>
      <c r="C14" s="55">
        <v>44781</v>
      </c>
      <c r="D14" t="s">
        <v>165</v>
      </c>
      <c r="E14" s="56" t="s">
        <v>166</v>
      </c>
      <c r="F14" s="57" t="s">
        <v>99</v>
      </c>
    </row>
    <row r="15" spans="1:7">
      <c r="A15" s="53">
        <f t="shared" si="0"/>
        <v>13</v>
      </c>
      <c r="B15" t="s">
        <v>177</v>
      </c>
      <c r="C15" s="55">
        <v>44782</v>
      </c>
      <c r="D15" t="s">
        <v>167</v>
      </c>
      <c r="E15" s="3"/>
      <c r="F15" s="8" t="s">
        <v>101</v>
      </c>
    </row>
    <row r="16" spans="1:7">
      <c r="A16" s="53">
        <f t="shared" si="0"/>
        <v>14</v>
      </c>
      <c r="B16" t="s">
        <v>178</v>
      </c>
      <c r="C16" s="55">
        <v>44783</v>
      </c>
      <c r="D16" t="s">
        <v>168</v>
      </c>
      <c r="E16" s="3" t="s">
        <v>169</v>
      </c>
      <c r="G16" t="s">
        <v>164</v>
      </c>
    </row>
    <row r="17" spans="1:7">
      <c r="A17" s="53">
        <f t="shared" si="0"/>
        <v>15</v>
      </c>
      <c r="B17" t="s">
        <v>171</v>
      </c>
      <c r="C17" s="55">
        <v>44784</v>
      </c>
      <c r="D17" t="s">
        <v>184</v>
      </c>
      <c r="E17" s="3" t="s">
        <v>169</v>
      </c>
      <c r="G17" t="s">
        <v>163</v>
      </c>
    </row>
    <row r="18" spans="1:7">
      <c r="A18" s="53">
        <f t="shared" si="0"/>
        <v>16</v>
      </c>
      <c r="B18" t="s">
        <v>173</v>
      </c>
      <c r="C18" s="55">
        <v>44785</v>
      </c>
      <c r="D18" s="3" t="s">
        <v>183</v>
      </c>
      <c r="E18" s="3" t="s">
        <v>169</v>
      </c>
    </row>
    <row r="19" spans="1:7">
      <c r="A19" s="53">
        <f t="shared" si="0"/>
        <v>17</v>
      </c>
      <c r="B19" t="s">
        <v>174</v>
      </c>
      <c r="C19" s="55">
        <v>44786</v>
      </c>
      <c r="D19" t="s">
        <v>201</v>
      </c>
      <c r="E19" s="3" t="s">
        <v>169</v>
      </c>
    </row>
    <row r="20" spans="1:7">
      <c r="A20" s="53">
        <f t="shared" si="0"/>
        <v>18</v>
      </c>
      <c r="B20" t="s">
        <v>175</v>
      </c>
      <c r="C20" s="55">
        <v>44787</v>
      </c>
      <c r="D20" s="3" t="s">
        <v>98</v>
      </c>
      <c r="E20" s="3" t="s">
        <v>169</v>
      </c>
    </row>
    <row r="21" spans="1:7">
      <c r="A21" s="53">
        <f t="shared" si="0"/>
        <v>19</v>
      </c>
      <c r="B21" t="s">
        <v>176</v>
      </c>
      <c r="C21" s="55">
        <v>44788</v>
      </c>
      <c r="D21" t="s">
        <v>200</v>
      </c>
      <c r="E21" s="3" t="s">
        <v>169</v>
      </c>
    </row>
    <row r="22" spans="1:7" ht="64">
      <c r="A22" s="53">
        <f t="shared" si="0"/>
        <v>20</v>
      </c>
      <c r="B22" s="35" t="s">
        <v>177</v>
      </c>
      <c r="C22" s="58">
        <v>44789</v>
      </c>
      <c r="D22" s="59" t="s">
        <v>206</v>
      </c>
      <c r="E22" s="3" t="s">
        <v>169</v>
      </c>
      <c r="F22" s="35"/>
    </row>
    <row r="23" spans="1:7">
      <c r="A23" s="53">
        <f t="shared" si="0"/>
        <v>21</v>
      </c>
      <c r="B23" t="s">
        <v>178</v>
      </c>
      <c r="C23" s="55">
        <v>44790</v>
      </c>
      <c r="D23" t="s">
        <v>207</v>
      </c>
      <c r="E23" s="3" t="s">
        <v>169</v>
      </c>
      <c r="F23" t="s">
        <v>203</v>
      </c>
    </row>
    <row r="24" spans="1:7" ht="32">
      <c r="A24" s="53">
        <f t="shared" si="0"/>
        <v>22</v>
      </c>
      <c r="B24" t="s">
        <v>171</v>
      </c>
      <c r="C24" s="55">
        <v>44791</v>
      </c>
      <c r="D24" s="3" t="s">
        <v>183</v>
      </c>
      <c r="E24" s="56" t="s">
        <v>204</v>
      </c>
      <c r="F24" t="s">
        <v>180</v>
      </c>
    </row>
    <row r="25" spans="1:7" s="35" customFormat="1" ht="69.5" customHeight="1">
      <c r="A25" s="53">
        <f t="shared" si="0"/>
        <v>23</v>
      </c>
      <c r="B25" s="35" t="s">
        <v>173</v>
      </c>
      <c r="C25" s="58">
        <v>44792</v>
      </c>
      <c r="D25" s="59" t="s">
        <v>212</v>
      </c>
      <c r="E25" s="56" t="s">
        <v>210</v>
      </c>
      <c r="F25" s="35" t="s">
        <v>205</v>
      </c>
    </row>
    <row r="26" spans="1:7">
      <c r="A26" s="53">
        <f t="shared" si="0"/>
        <v>24</v>
      </c>
      <c r="B26" t="s">
        <v>174</v>
      </c>
      <c r="C26" s="55">
        <v>44793</v>
      </c>
      <c r="D26" t="s">
        <v>211</v>
      </c>
      <c r="F26" t="s">
        <v>179</v>
      </c>
    </row>
    <row r="27" spans="1:7">
      <c r="A27" s="53">
        <f t="shared" si="0"/>
        <v>25</v>
      </c>
      <c r="B27" t="s">
        <v>175</v>
      </c>
      <c r="C27" s="55">
        <v>44794</v>
      </c>
      <c r="D27" s="3" t="s">
        <v>213</v>
      </c>
    </row>
    <row r="28" spans="1:7">
      <c r="A28" s="53">
        <f t="shared" si="0"/>
        <v>26</v>
      </c>
      <c r="B28" t="s">
        <v>176</v>
      </c>
      <c r="C28" s="55">
        <v>44795</v>
      </c>
      <c r="D28" t="s">
        <v>214</v>
      </c>
      <c r="F28" s="35" t="s">
        <v>215</v>
      </c>
    </row>
    <row r="29" spans="1:7" s="35" customFormat="1" ht="48">
      <c r="A29" s="53">
        <f t="shared" si="0"/>
        <v>27</v>
      </c>
      <c r="B29" s="35" t="s">
        <v>177</v>
      </c>
      <c r="C29" s="58">
        <v>44796</v>
      </c>
      <c r="D29" s="59" t="s">
        <v>216</v>
      </c>
      <c r="F29" s="35" t="s">
        <v>209</v>
      </c>
    </row>
    <row r="30" spans="1:7">
      <c r="A30" s="53">
        <f t="shared" si="0"/>
        <v>28</v>
      </c>
      <c r="B30" t="s">
        <v>178</v>
      </c>
      <c r="C30" s="55">
        <v>44797</v>
      </c>
      <c r="D30" t="s">
        <v>220</v>
      </c>
    </row>
    <row r="31" spans="1:7" ht="112">
      <c r="A31" s="53">
        <f t="shared" si="0"/>
        <v>29</v>
      </c>
      <c r="B31" t="s">
        <v>171</v>
      </c>
      <c r="C31" s="55">
        <v>44798</v>
      </c>
      <c r="D31" s="57" t="s">
        <v>238</v>
      </c>
    </row>
    <row r="32" spans="1:7" s="35" customFormat="1">
      <c r="A32" s="53">
        <f t="shared" si="0"/>
        <v>30</v>
      </c>
      <c r="B32" s="35" t="s">
        <v>173</v>
      </c>
      <c r="C32" s="58">
        <v>44799</v>
      </c>
      <c r="D32" s="35" t="s">
        <v>262</v>
      </c>
    </row>
    <row r="33" spans="1:6">
      <c r="A33" s="53">
        <f t="shared" si="0"/>
        <v>31</v>
      </c>
      <c r="B33" t="s">
        <v>174</v>
      </c>
      <c r="C33" s="55">
        <v>44800</v>
      </c>
      <c r="D33" t="s">
        <v>181</v>
      </c>
      <c r="F33" t="s">
        <v>179</v>
      </c>
    </row>
    <row r="34" spans="1:6">
      <c r="A34" s="53">
        <f t="shared" si="0"/>
        <v>32</v>
      </c>
      <c r="B34" t="s">
        <v>175</v>
      </c>
      <c r="C34" s="55">
        <v>44801</v>
      </c>
      <c r="D34" t="s">
        <v>181</v>
      </c>
    </row>
    <row r="35" spans="1:6">
      <c r="A35" s="53">
        <f t="shared" si="0"/>
        <v>33</v>
      </c>
      <c r="B35" t="s">
        <v>176</v>
      </c>
      <c r="C35" s="55">
        <v>44802</v>
      </c>
      <c r="D35" t="s">
        <v>264</v>
      </c>
    </row>
    <row r="36" spans="1:6" s="35" customFormat="1">
      <c r="A36" s="53">
        <f t="shared" si="0"/>
        <v>34</v>
      </c>
      <c r="B36" s="35" t="s">
        <v>177</v>
      </c>
      <c r="C36" s="58">
        <v>44803</v>
      </c>
      <c r="D36" s="35" t="s">
        <v>256</v>
      </c>
    </row>
    <row r="37" spans="1:6">
      <c r="A37" s="53">
        <f t="shared" si="0"/>
        <v>35</v>
      </c>
      <c r="B37" t="s">
        <v>178</v>
      </c>
      <c r="C37" s="55">
        <v>44804</v>
      </c>
      <c r="D37" t="s">
        <v>181</v>
      </c>
      <c r="F37" s="57"/>
    </row>
    <row r="38" spans="1:6">
      <c r="A38" s="53">
        <f t="shared" si="0"/>
        <v>36</v>
      </c>
      <c r="B38" t="s">
        <v>171</v>
      </c>
      <c r="C38" s="55">
        <v>44805</v>
      </c>
      <c r="D38" t="s">
        <v>181</v>
      </c>
    </row>
    <row r="39" spans="1:6" s="35" customFormat="1">
      <c r="A39" s="53">
        <f t="shared" si="0"/>
        <v>37</v>
      </c>
      <c r="B39" s="35" t="s">
        <v>173</v>
      </c>
      <c r="C39" s="58">
        <v>44806</v>
      </c>
      <c r="D39" s="35" t="s">
        <v>263</v>
      </c>
    </row>
    <row r="40" spans="1:6">
      <c r="A40" s="53">
        <f t="shared" si="0"/>
        <v>38</v>
      </c>
      <c r="B40" t="s">
        <v>174</v>
      </c>
      <c r="C40" s="55">
        <v>44807</v>
      </c>
      <c r="D40" t="s">
        <v>181</v>
      </c>
    </row>
    <row r="41" spans="1:6">
      <c r="A41" s="53">
        <f t="shared" si="0"/>
        <v>39</v>
      </c>
      <c r="B41" t="s">
        <v>175</v>
      </c>
      <c r="C41" s="55">
        <v>44808</v>
      </c>
      <c r="D41" t="s">
        <v>181</v>
      </c>
    </row>
    <row r="42" spans="1:6">
      <c r="A42" s="53">
        <f t="shared" si="0"/>
        <v>40</v>
      </c>
      <c r="B42" t="s">
        <v>176</v>
      </c>
      <c r="C42" s="55">
        <v>44809</v>
      </c>
      <c r="D42" t="s">
        <v>181</v>
      </c>
    </row>
    <row r="43" spans="1:6" s="35" customFormat="1">
      <c r="A43" s="53">
        <f t="shared" si="0"/>
        <v>41</v>
      </c>
      <c r="B43" s="35" t="s">
        <v>177</v>
      </c>
      <c r="C43" s="58">
        <v>44810</v>
      </c>
      <c r="D43" s="35" t="s">
        <v>255</v>
      </c>
    </row>
    <row r="44" spans="1:6">
      <c r="A44" s="53">
        <f t="shared" si="0"/>
        <v>42</v>
      </c>
      <c r="B44" t="s">
        <v>178</v>
      </c>
      <c r="C44" s="55">
        <v>44811</v>
      </c>
      <c r="D44" t="s">
        <v>267</v>
      </c>
    </row>
    <row r="45" spans="1:6">
      <c r="A45" s="53">
        <f t="shared" si="0"/>
        <v>43</v>
      </c>
      <c r="B45" t="s">
        <v>171</v>
      </c>
      <c r="C45" s="55">
        <v>44812</v>
      </c>
      <c r="D45" t="s">
        <v>268</v>
      </c>
    </row>
    <row r="46" spans="1:6" s="35" customFormat="1">
      <c r="A46" s="53">
        <f t="shared" si="0"/>
        <v>44</v>
      </c>
      <c r="B46" s="35" t="s">
        <v>173</v>
      </c>
      <c r="C46" s="58">
        <v>44813</v>
      </c>
      <c r="D46" s="35" t="s">
        <v>265</v>
      </c>
    </row>
    <row r="47" spans="1:6">
      <c r="A47" s="53">
        <f t="shared" si="0"/>
        <v>45</v>
      </c>
      <c r="B47" t="s">
        <v>174</v>
      </c>
      <c r="C47" s="55">
        <v>44814</v>
      </c>
      <c r="D47" t="s">
        <v>181</v>
      </c>
    </row>
    <row r="48" spans="1:6">
      <c r="A48" s="53">
        <f t="shared" si="0"/>
        <v>46</v>
      </c>
      <c r="B48" t="s">
        <v>175</v>
      </c>
      <c r="C48" s="55">
        <v>44815</v>
      </c>
      <c r="D48" t="s">
        <v>181</v>
      </c>
    </row>
    <row r="49" spans="1:5">
      <c r="A49" s="53">
        <f t="shared" si="0"/>
        <v>47</v>
      </c>
      <c r="B49" t="s">
        <v>176</v>
      </c>
      <c r="C49" s="55">
        <v>44816</v>
      </c>
      <c r="D49" t="s">
        <v>257</v>
      </c>
    </row>
    <row r="50" spans="1:5" s="35" customFormat="1">
      <c r="A50" s="53">
        <f t="shared" si="0"/>
        <v>48</v>
      </c>
      <c r="B50" s="35" t="s">
        <v>177</v>
      </c>
      <c r="C50" s="58">
        <v>44817</v>
      </c>
      <c r="D50" s="35" t="s">
        <v>266</v>
      </c>
    </row>
    <row r="51" spans="1:5">
      <c r="A51" s="53">
        <f t="shared" si="0"/>
        <v>49</v>
      </c>
      <c r="B51" t="s">
        <v>178</v>
      </c>
      <c r="C51" s="55">
        <v>44818</v>
      </c>
      <c r="D51" t="s">
        <v>258</v>
      </c>
    </row>
    <row r="52" spans="1:5">
      <c r="A52" s="53">
        <f t="shared" si="0"/>
        <v>50</v>
      </c>
      <c r="B52" t="s">
        <v>171</v>
      </c>
      <c r="C52" s="55">
        <v>44819</v>
      </c>
      <c r="D52" t="s">
        <v>269</v>
      </c>
    </row>
    <row r="53" spans="1:5" s="35" customFormat="1">
      <c r="A53" s="53">
        <f t="shared" si="0"/>
        <v>51</v>
      </c>
      <c r="B53" s="35" t="s">
        <v>173</v>
      </c>
      <c r="C53" s="58">
        <v>44820</v>
      </c>
      <c r="D53" t="s">
        <v>270</v>
      </c>
      <c r="E53" s="61" t="s">
        <v>219</v>
      </c>
    </row>
    <row r="54" spans="1:5">
      <c r="A54" s="53">
        <f t="shared" si="0"/>
        <v>52</v>
      </c>
      <c r="B54" t="s">
        <v>174</v>
      </c>
      <c r="C54" s="55">
        <v>44821</v>
      </c>
      <c r="D54" s="35" t="s">
        <v>259</v>
      </c>
    </row>
    <row r="55" spans="1:5">
      <c r="A55" s="53">
        <f t="shared" si="0"/>
        <v>53</v>
      </c>
      <c r="B55" t="s">
        <v>175</v>
      </c>
      <c r="C55" s="55">
        <v>44822</v>
      </c>
      <c r="D55" t="s">
        <v>181</v>
      </c>
    </row>
    <row r="56" spans="1:5">
      <c r="A56" s="53">
        <f t="shared" si="0"/>
        <v>54</v>
      </c>
      <c r="B56" t="s">
        <v>176</v>
      </c>
      <c r="C56" s="55">
        <v>44823</v>
      </c>
      <c r="D56" t="s">
        <v>181</v>
      </c>
    </row>
    <row r="57" spans="1:5" s="35" customFormat="1">
      <c r="A57" s="53">
        <f t="shared" si="0"/>
        <v>55</v>
      </c>
      <c r="B57" s="35" t="s">
        <v>177</v>
      </c>
      <c r="C57" s="58">
        <v>44824</v>
      </c>
      <c r="D57" s="35" t="s">
        <v>260</v>
      </c>
    </row>
    <row r="58" spans="1:5">
      <c r="A58" s="53">
        <f t="shared" si="0"/>
        <v>56</v>
      </c>
      <c r="B58" t="s">
        <v>178</v>
      </c>
      <c r="C58" s="55">
        <v>44825</v>
      </c>
      <c r="D58" t="s">
        <v>261</v>
      </c>
    </row>
    <row r="59" spans="1:5">
      <c r="A59" s="53">
        <f t="shared" si="0"/>
        <v>57</v>
      </c>
      <c r="B59" t="s">
        <v>171</v>
      </c>
      <c r="C59" s="55">
        <v>44826</v>
      </c>
    </row>
    <row r="60" spans="1:5">
      <c r="A60" s="62">
        <f t="shared" si="0"/>
        <v>58</v>
      </c>
      <c r="B60" s="61" t="s">
        <v>173</v>
      </c>
      <c r="C60" s="63">
        <v>44827</v>
      </c>
      <c r="D60" s="61" t="s">
        <v>217</v>
      </c>
      <c r="E60" s="61"/>
    </row>
    <row r="61" spans="1:5">
      <c r="A61" s="53">
        <f t="shared" si="0"/>
        <v>59</v>
      </c>
      <c r="B61" t="s">
        <v>174</v>
      </c>
      <c r="C61" s="55">
        <v>44828</v>
      </c>
    </row>
    <row r="62" spans="1:5">
      <c r="A62" s="53">
        <f t="shared" si="0"/>
        <v>60</v>
      </c>
      <c r="B62" t="s">
        <v>175</v>
      </c>
      <c r="C62" s="55">
        <v>44829</v>
      </c>
    </row>
    <row r="63" spans="1:5">
      <c r="A63" s="53">
        <f t="shared" si="0"/>
        <v>61</v>
      </c>
      <c r="B63" t="s">
        <v>176</v>
      </c>
      <c r="C63" s="55">
        <v>44830</v>
      </c>
    </row>
    <row r="64" spans="1:5">
      <c r="A64" s="53">
        <f t="shared" si="0"/>
        <v>62</v>
      </c>
      <c r="B64" t="s">
        <v>177</v>
      </c>
      <c r="C64" s="55">
        <v>44831</v>
      </c>
    </row>
    <row r="65" spans="1:5">
      <c r="A65" s="53">
        <f t="shared" si="0"/>
        <v>63</v>
      </c>
      <c r="B65" t="s">
        <v>178</v>
      </c>
      <c r="C65" s="55">
        <v>44832</v>
      </c>
    </row>
    <row r="66" spans="1:5">
      <c r="A66" s="53">
        <f t="shared" si="0"/>
        <v>64</v>
      </c>
      <c r="B66" t="s">
        <v>171</v>
      </c>
      <c r="C66" s="55">
        <v>44833</v>
      </c>
    </row>
    <row r="67" spans="1:5">
      <c r="A67" s="53">
        <f t="shared" si="0"/>
        <v>65</v>
      </c>
      <c r="B67" t="s">
        <v>173</v>
      </c>
      <c r="C67" s="55">
        <v>44834</v>
      </c>
    </row>
    <row r="68" spans="1:5">
      <c r="A68" s="53">
        <f t="shared" ref="A68:A73" si="1">A67+1</f>
        <v>66</v>
      </c>
      <c r="B68" t="s">
        <v>174</v>
      </c>
      <c r="C68" s="55">
        <v>44835</v>
      </c>
    </row>
    <row r="69" spans="1:5">
      <c r="A69" s="53">
        <f t="shared" si="1"/>
        <v>67</v>
      </c>
      <c r="B69" t="s">
        <v>175</v>
      </c>
      <c r="C69" s="55">
        <v>44836</v>
      </c>
    </row>
    <row r="70" spans="1:5">
      <c r="A70" s="62">
        <f t="shared" si="1"/>
        <v>68</v>
      </c>
      <c r="B70" s="61" t="s">
        <v>176</v>
      </c>
      <c r="C70" s="63">
        <v>44837</v>
      </c>
      <c r="D70" s="61"/>
      <c r="E70" s="61" t="s">
        <v>218</v>
      </c>
    </row>
    <row r="71" spans="1:5">
      <c r="A71" s="53">
        <f t="shared" si="1"/>
        <v>69</v>
      </c>
      <c r="B71" t="s">
        <v>177</v>
      </c>
      <c r="C71" s="55">
        <v>44838</v>
      </c>
    </row>
    <row r="72" spans="1:5">
      <c r="A72" s="53">
        <f t="shared" si="1"/>
        <v>70</v>
      </c>
      <c r="B72" t="s">
        <v>178</v>
      </c>
      <c r="C72" s="55">
        <v>44839</v>
      </c>
    </row>
    <row r="73" spans="1:5">
      <c r="A73" s="53">
        <f t="shared" si="1"/>
        <v>71</v>
      </c>
      <c r="B73" t="s">
        <v>171</v>
      </c>
      <c r="C73" s="55">
        <v>44840</v>
      </c>
    </row>
    <row r="74" spans="1:5">
      <c r="A74" s="53">
        <f t="shared" ref="A74:A90" si="2">A73+1</f>
        <v>72</v>
      </c>
      <c r="B74" t="s">
        <v>173</v>
      </c>
      <c r="C74" s="55">
        <v>44841</v>
      </c>
    </row>
    <row r="75" spans="1:5">
      <c r="A75" s="53">
        <f t="shared" si="2"/>
        <v>73</v>
      </c>
      <c r="B75" t="s">
        <v>174</v>
      </c>
      <c r="C75" s="55">
        <v>44842</v>
      </c>
    </row>
    <row r="76" spans="1:5">
      <c r="A76" s="53">
        <f t="shared" si="2"/>
        <v>74</v>
      </c>
      <c r="B76" t="s">
        <v>175</v>
      </c>
      <c r="C76" s="55">
        <v>44843</v>
      </c>
    </row>
    <row r="77" spans="1:5">
      <c r="A77" s="53">
        <f t="shared" si="2"/>
        <v>75</v>
      </c>
      <c r="B77" t="s">
        <v>176</v>
      </c>
      <c r="C77" s="55">
        <v>44844</v>
      </c>
    </row>
    <row r="78" spans="1:5">
      <c r="A78" s="53">
        <f t="shared" si="2"/>
        <v>76</v>
      </c>
      <c r="B78" t="s">
        <v>177</v>
      </c>
      <c r="C78" s="55">
        <v>44845</v>
      </c>
    </row>
    <row r="79" spans="1:5">
      <c r="A79" s="53">
        <f t="shared" si="2"/>
        <v>77</v>
      </c>
      <c r="B79" t="s">
        <v>178</v>
      </c>
      <c r="C79" s="55">
        <v>44846</v>
      </c>
    </row>
    <row r="80" spans="1:5">
      <c r="A80" s="53">
        <f t="shared" si="2"/>
        <v>78</v>
      </c>
      <c r="B80" t="s">
        <v>171</v>
      </c>
      <c r="C80" s="55">
        <v>44847</v>
      </c>
    </row>
    <row r="81" spans="1:5">
      <c r="A81" s="53">
        <f t="shared" si="2"/>
        <v>79</v>
      </c>
      <c r="B81" t="s">
        <v>173</v>
      </c>
      <c r="C81" s="55">
        <v>44848</v>
      </c>
    </row>
    <row r="82" spans="1:5">
      <c r="A82" s="53">
        <f t="shared" si="2"/>
        <v>80</v>
      </c>
      <c r="B82" t="s">
        <v>174</v>
      </c>
      <c r="C82" s="55">
        <v>44849</v>
      </c>
      <c r="E82" s="8" t="s">
        <v>228</v>
      </c>
    </row>
    <row r="83" spans="1:5">
      <c r="A83" s="53">
        <f t="shared" si="2"/>
        <v>81</v>
      </c>
      <c r="B83" t="s">
        <v>175</v>
      </c>
      <c r="C83" s="55">
        <v>44850</v>
      </c>
    </row>
    <row r="84" spans="1:5">
      <c r="A84" s="53">
        <f t="shared" si="2"/>
        <v>82</v>
      </c>
      <c r="B84" t="s">
        <v>176</v>
      </c>
      <c r="C84" s="55">
        <v>44851</v>
      </c>
    </row>
    <row r="85" spans="1:5">
      <c r="A85" s="53">
        <f t="shared" si="2"/>
        <v>83</v>
      </c>
      <c r="B85" t="s">
        <v>177</v>
      </c>
      <c r="C85" s="55">
        <v>44852</v>
      </c>
    </row>
    <row r="86" spans="1:5">
      <c r="A86" s="53">
        <f t="shared" si="2"/>
        <v>84</v>
      </c>
      <c r="B86" t="s">
        <v>178</v>
      </c>
      <c r="C86" s="55">
        <v>44853</v>
      </c>
    </row>
    <row r="87" spans="1:5">
      <c r="A87" s="53">
        <f t="shared" si="2"/>
        <v>85</v>
      </c>
      <c r="B87" t="s">
        <v>171</v>
      </c>
      <c r="C87" s="55">
        <v>44854</v>
      </c>
    </row>
    <row r="88" spans="1:5">
      <c r="A88" s="53">
        <f t="shared" si="2"/>
        <v>86</v>
      </c>
      <c r="B88" t="s">
        <v>173</v>
      </c>
      <c r="C88" s="55">
        <v>44855</v>
      </c>
    </row>
    <row r="89" spans="1:5">
      <c r="A89" s="53">
        <f t="shared" si="2"/>
        <v>87</v>
      </c>
      <c r="B89" t="s">
        <v>174</v>
      </c>
      <c r="C89" s="55">
        <v>44856</v>
      </c>
    </row>
    <row r="90" spans="1:5">
      <c r="A90" s="53">
        <f t="shared" si="2"/>
        <v>88</v>
      </c>
      <c r="B90" t="s">
        <v>175</v>
      </c>
      <c r="C90" s="55">
        <v>44857</v>
      </c>
    </row>
    <row r="91" spans="1:5">
      <c r="A91" s="53">
        <f t="shared" ref="A91:A99" si="3">A90+1</f>
        <v>89</v>
      </c>
      <c r="B91" t="s">
        <v>176</v>
      </c>
      <c r="C91" s="55">
        <v>44858</v>
      </c>
    </row>
    <row r="92" spans="1:5">
      <c r="A92" s="53">
        <f t="shared" si="3"/>
        <v>90</v>
      </c>
      <c r="B92" t="s">
        <v>177</v>
      </c>
      <c r="C92" s="55">
        <v>44859</v>
      </c>
    </row>
    <row r="93" spans="1:5">
      <c r="A93" s="53">
        <f t="shared" si="3"/>
        <v>91</v>
      </c>
      <c r="B93" t="s">
        <v>178</v>
      </c>
      <c r="C93" s="55">
        <v>44860</v>
      </c>
    </row>
    <row r="94" spans="1:5">
      <c r="A94" s="53">
        <f t="shared" si="3"/>
        <v>92</v>
      </c>
      <c r="B94" t="s">
        <v>171</v>
      </c>
      <c r="C94" s="55">
        <v>44861</v>
      </c>
    </row>
    <row r="95" spans="1:5">
      <c r="A95" s="53">
        <f t="shared" si="3"/>
        <v>93</v>
      </c>
      <c r="B95" t="s">
        <v>173</v>
      </c>
      <c r="C95" s="55">
        <v>44862</v>
      </c>
    </row>
    <row r="96" spans="1:5">
      <c r="A96" s="53">
        <f t="shared" si="3"/>
        <v>94</v>
      </c>
      <c r="B96" t="s">
        <v>174</v>
      </c>
      <c r="C96" s="55">
        <v>44863</v>
      </c>
    </row>
    <row r="97" spans="1:3">
      <c r="A97" s="53">
        <f t="shared" si="3"/>
        <v>95</v>
      </c>
      <c r="B97" t="s">
        <v>175</v>
      </c>
      <c r="C97" s="55">
        <v>44864</v>
      </c>
    </row>
    <row r="98" spans="1:3">
      <c r="A98" s="53">
        <f t="shared" si="3"/>
        <v>96</v>
      </c>
      <c r="B98" t="s">
        <v>176</v>
      </c>
      <c r="C98" s="55">
        <v>44865</v>
      </c>
    </row>
    <row r="99" spans="1:3">
      <c r="A99" s="53">
        <f t="shared" si="3"/>
        <v>97</v>
      </c>
      <c r="B99" t="s">
        <v>177</v>
      </c>
      <c r="C99" s="55">
        <v>44866</v>
      </c>
    </row>
    <row r="100" spans="1:3">
      <c r="A100" s="53">
        <f t="shared" ref="A100:A108" si="4">A99+1</f>
        <v>98</v>
      </c>
      <c r="B100" t="s">
        <v>178</v>
      </c>
      <c r="C100" s="55">
        <v>44867</v>
      </c>
    </row>
    <row r="101" spans="1:3">
      <c r="A101" s="53">
        <f t="shared" si="4"/>
        <v>99</v>
      </c>
      <c r="B101" t="s">
        <v>171</v>
      </c>
      <c r="C101" s="55">
        <v>44868</v>
      </c>
    </row>
    <row r="102" spans="1:3">
      <c r="A102" s="53">
        <f t="shared" si="4"/>
        <v>100</v>
      </c>
      <c r="B102" t="s">
        <v>173</v>
      </c>
      <c r="C102" s="55">
        <v>44869</v>
      </c>
    </row>
    <row r="103" spans="1:3">
      <c r="A103" s="53">
        <f t="shared" si="4"/>
        <v>101</v>
      </c>
      <c r="B103" t="s">
        <v>174</v>
      </c>
      <c r="C103" s="55">
        <v>44870</v>
      </c>
    </row>
    <row r="104" spans="1:3">
      <c r="A104" s="53">
        <f t="shared" si="4"/>
        <v>102</v>
      </c>
      <c r="B104" t="s">
        <v>175</v>
      </c>
      <c r="C104" s="55">
        <v>44871</v>
      </c>
    </row>
    <row r="105" spans="1:3">
      <c r="A105" s="53">
        <f t="shared" si="4"/>
        <v>103</v>
      </c>
      <c r="B105" t="s">
        <v>176</v>
      </c>
      <c r="C105" s="55">
        <v>44872</v>
      </c>
    </row>
    <row r="106" spans="1:3">
      <c r="A106" s="53">
        <f t="shared" si="4"/>
        <v>104</v>
      </c>
      <c r="B106" t="s">
        <v>177</v>
      </c>
      <c r="C106" s="55">
        <v>44873</v>
      </c>
    </row>
    <row r="107" spans="1:3">
      <c r="A107" s="53">
        <f t="shared" si="4"/>
        <v>105</v>
      </c>
      <c r="B107" t="s">
        <v>178</v>
      </c>
      <c r="C107" s="55">
        <v>44874</v>
      </c>
    </row>
    <row r="108" spans="1:3">
      <c r="A108" s="53">
        <f t="shared" si="4"/>
        <v>106</v>
      </c>
      <c r="B108" t="s">
        <v>171</v>
      </c>
      <c r="C108" s="55">
        <v>44875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78C0-A8B9-416F-AF19-F73135C74B24}">
  <dimension ref="A1:L202"/>
  <sheetViews>
    <sheetView topLeftCell="A84" workbookViewId="0">
      <selection activeCell="L99" sqref="L99"/>
    </sheetView>
  </sheetViews>
  <sheetFormatPr baseColWidth="10" defaultColWidth="8.83203125" defaultRowHeight="15"/>
  <cols>
    <col min="1" max="1" width="13.83203125" customWidth="1"/>
    <col min="2" max="2" width="8.83203125" style="7"/>
    <col min="3" max="3" width="12" customWidth="1"/>
    <col min="4" max="4" width="9.5" bestFit="1" customWidth="1"/>
    <col min="5" max="5" width="11.1640625" customWidth="1"/>
    <col min="8" max="8" width="8.83203125" style="7"/>
    <col min="10" max="10" width="15" customWidth="1"/>
    <col min="12" max="12" width="11.83203125" customWidth="1"/>
  </cols>
  <sheetData>
    <row r="1" spans="1:12">
      <c r="A1" t="s">
        <v>23</v>
      </c>
      <c r="B1" s="7" t="s">
        <v>229</v>
      </c>
      <c r="C1" t="s">
        <v>0</v>
      </c>
      <c r="D1" t="s">
        <v>11</v>
      </c>
      <c r="E1" t="s">
        <v>6</v>
      </c>
      <c r="F1" t="s">
        <v>7</v>
      </c>
      <c r="I1" s="7" t="s">
        <v>231</v>
      </c>
      <c r="J1" s="7" t="s">
        <v>229</v>
      </c>
      <c r="K1" t="s">
        <v>230</v>
      </c>
      <c r="L1" t="s">
        <v>26</v>
      </c>
    </row>
    <row r="2" spans="1:12" ht="16">
      <c r="I2" s="7">
        <v>1</v>
      </c>
      <c r="J2" s="40">
        <v>20</v>
      </c>
      <c r="K2">
        <v>2</v>
      </c>
      <c r="L2" t="s">
        <v>1</v>
      </c>
    </row>
    <row r="3" spans="1:12" ht="16">
      <c r="A3" t="s">
        <v>24</v>
      </c>
      <c r="B3" s="7">
        <v>1</v>
      </c>
      <c r="C3" t="s">
        <v>1</v>
      </c>
      <c r="D3" s="3">
        <v>44770</v>
      </c>
      <c r="E3">
        <v>27</v>
      </c>
      <c r="F3">
        <f>E3</f>
        <v>27</v>
      </c>
      <c r="I3" s="7">
        <v>1</v>
      </c>
      <c r="J3" s="40">
        <v>83</v>
      </c>
      <c r="K3">
        <v>2</v>
      </c>
      <c r="L3" t="s">
        <v>1</v>
      </c>
    </row>
    <row r="4" spans="1:12" ht="16">
      <c r="A4" t="s">
        <v>24</v>
      </c>
      <c r="B4" s="7">
        <v>2</v>
      </c>
      <c r="C4" t="s">
        <v>1</v>
      </c>
      <c r="D4" s="3">
        <f>D3</f>
        <v>44770</v>
      </c>
      <c r="E4">
        <v>27</v>
      </c>
      <c r="F4">
        <f t="shared" ref="F4:F38" si="0">E4</f>
        <v>27</v>
      </c>
      <c r="I4" s="7">
        <v>1</v>
      </c>
      <c r="J4" s="40">
        <v>22</v>
      </c>
      <c r="K4">
        <v>3</v>
      </c>
      <c r="L4" t="s">
        <v>1</v>
      </c>
    </row>
    <row r="5" spans="1:12" ht="16">
      <c r="A5" t="s">
        <v>24</v>
      </c>
      <c r="B5" s="7">
        <v>3</v>
      </c>
      <c r="C5" t="s">
        <v>1</v>
      </c>
      <c r="D5" s="3">
        <f t="shared" ref="D5:D68" si="1">D4</f>
        <v>44770</v>
      </c>
      <c r="E5">
        <v>28</v>
      </c>
      <c r="F5">
        <f t="shared" si="0"/>
        <v>28</v>
      </c>
      <c r="I5" s="7">
        <v>1</v>
      </c>
      <c r="J5" s="40">
        <v>92</v>
      </c>
      <c r="K5">
        <v>3</v>
      </c>
      <c r="L5" t="s">
        <v>1</v>
      </c>
    </row>
    <row r="6" spans="1:12" ht="16">
      <c r="A6" t="s">
        <v>24</v>
      </c>
      <c r="B6" s="7">
        <v>4</v>
      </c>
      <c r="C6" t="s">
        <v>1</v>
      </c>
      <c r="D6" s="3">
        <f t="shared" si="1"/>
        <v>44770</v>
      </c>
      <c r="E6">
        <v>29</v>
      </c>
      <c r="F6">
        <f t="shared" si="0"/>
        <v>29</v>
      </c>
      <c r="I6" s="7">
        <v>1</v>
      </c>
      <c r="J6" s="40">
        <v>9</v>
      </c>
      <c r="K6">
        <v>4</v>
      </c>
      <c r="L6" t="s">
        <v>1</v>
      </c>
    </row>
    <row r="7" spans="1:12" ht="16">
      <c r="A7" t="s">
        <v>24</v>
      </c>
      <c r="B7" s="7">
        <v>5</v>
      </c>
      <c r="C7" t="s">
        <v>1</v>
      </c>
      <c r="D7" s="3">
        <f t="shared" si="1"/>
        <v>44770</v>
      </c>
      <c r="E7">
        <v>29</v>
      </c>
      <c r="F7">
        <f t="shared" si="0"/>
        <v>29</v>
      </c>
      <c r="I7" s="7">
        <v>1</v>
      </c>
      <c r="J7" s="40">
        <v>23</v>
      </c>
      <c r="K7">
        <v>3</v>
      </c>
      <c r="L7" t="s">
        <v>1</v>
      </c>
    </row>
    <row r="8" spans="1:12" ht="16">
      <c r="A8" t="s">
        <v>24</v>
      </c>
      <c r="B8" s="7">
        <v>6</v>
      </c>
      <c r="C8" t="s">
        <v>1</v>
      </c>
      <c r="D8" s="3">
        <f t="shared" si="1"/>
        <v>44770</v>
      </c>
      <c r="E8">
        <v>29</v>
      </c>
      <c r="F8">
        <f t="shared" si="0"/>
        <v>29</v>
      </c>
      <c r="I8" s="7">
        <v>1</v>
      </c>
      <c r="J8" s="40">
        <v>56</v>
      </c>
      <c r="K8">
        <v>3</v>
      </c>
      <c r="L8" t="s">
        <v>1</v>
      </c>
    </row>
    <row r="9" spans="1:12" ht="16">
      <c r="A9" t="s">
        <v>24</v>
      </c>
      <c r="B9" s="7">
        <v>7</v>
      </c>
      <c r="C9" t="s">
        <v>1</v>
      </c>
      <c r="D9" s="3">
        <f t="shared" si="1"/>
        <v>44770</v>
      </c>
      <c r="E9">
        <v>30</v>
      </c>
      <c r="F9">
        <f t="shared" si="0"/>
        <v>30</v>
      </c>
      <c r="I9" s="7">
        <v>1</v>
      </c>
      <c r="J9" s="40">
        <v>15</v>
      </c>
      <c r="K9">
        <v>3</v>
      </c>
      <c r="L9" t="s">
        <v>1</v>
      </c>
    </row>
    <row r="10" spans="1:12" ht="16">
      <c r="A10" t="s">
        <v>24</v>
      </c>
      <c r="B10" s="7">
        <v>8</v>
      </c>
      <c r="C10" t="s">
        <v>1</v>
      </c>
      <c r="D10" s="3">
        <f t="shared" si="1"/>
        <v>44770</v>
      </c>
      <c r="E10">
        <v>31</v>
      </c>
      <c r="F10">
        <f t="shared" si="0"/>
        <v>31</v>
      </c>
      <c r="I10" s="7">
        <v>1</v>
      </c>
      <c r="J10" s="40">
        <v>27</v>
      </c>
      <c r="K10">
        <v>3</v>
      </c>
      <c r="L10" t="s">
        <v>1</v>
      </c>
    </row>
    <row r="11" spans="1:12" ht="16">
      <c r="A11" t="s">
        <v>24</v>
      </c>
      <c r="B11" s="7">
        <v>9</v>
      </c>
      <c r="C11" t="s">
        <v>1</v>
      </c>
      <c r="D11" s="3">
        <f t="shared" si="1"/>
        <v>44770</v>
      </c>
      <c r="E11">
        <v>31</v>
      </c>
      <c r="F11">
        <f t="shared" si="0"/>
        <v>31</v>
      </c>
      <c r="I11" s="7">
        <v>1</v>
      </c>
      <c r="J11" s="40">
        <v>26</v>
      </c>
      <c r="K11">
        <v>3</v>
      </c>
      <c r="L11" t="s">
        <v>1</v>
      </c>
    </row>
    <row r="12" spans="1:12" ht="16">
      <c r="A12" t="s">
        <v>24</v>
      </c>
      <c r="B12" s="7">
        <v>10</v>
      </c>
      <c r="C12" t="s">
        <v>1</v>
      </c>
      <c r="D12" s="3">
        <f t="shared" si="1"/>
        <v>44770</v>
      </c>
      <c r="E12">
        <v>33</v>
      </c>
      <c r="F12">
        <f t="shared" si="0"/>
        <v>33</v>
      </c>
      <c r="I12" s="7">
        <v>1</v>
      </c>
      <c r="J12" s="40">
        <v>65</v>
      </c>
      <c r="K12">
        <v>2</v>
      </c>
      <c r="L12" t="s">
        <v>1</v>
      </c>
    </row>
    <row r="13" spans="1:12" ht="16">
      <c r="A13" t="s">
        <v>24</v>
      </c>
      <c r="B13" s="7">
        <v>11</v>
      </c>
      <c r="C13" t="s">
        <v>1</v>
      </c>
      <c r="D13" s="3">
        <f t="shared" si="1"/>
        <v>44770</v>
      </c>
      <c r="E13">
        <v>34</v>
      </c>
      <c r="F13">
        <f t="shared" si="0"/>
        <v>34</v>
      </c>
      <c r="I13" s="7">
        <v>1</v>
      </c>
      <c r="J13" s="40">
        <v>62</v>
      </c>
      <c r="K13">
        <v>4</v>
      </c>
      <c r="L13" t="s">
        <v>1</v>
      </c>
    </row>
    <row r="14" spans="1:12" ht="16">
      <c r="A14" t="s">
        <v>24</v>
      </c>
      <c r="B14" s="7">
        <v>12</v>
      </c>
      <c r="C14" t="s">
        <v>1</v>
      </c>
      <c r="D14" s="3">
        <f t="shared" si="1"/>
        <v>44770</v>
      </c>
      <c r="E14">
        <v>36</v>
      </c>
      <c r="F14">
        <f t="shared" si="0"/>
        <v>36</v>
      </c>
      <c r="I14" s="7">
        <v>1</v>
      </c>
      <c r="J14" s="40">
        <v>77</v>
      </c>
      <c r="K14">
        <v>4</v>
      </c>
      <c r="L14" t="s">
        <v>1</v>
      </c>
    </row>
    <row r="15" spans="1:12" ht="16">
      <c r="A15" t="s">
        <v>24</v>
      </c>
      <c r="B15" s="7">
        <v>13</v>
      </c>
      <c r="C15" t="s">
        <v>1</v>
      </c>
      <c r="D15" s="3">
        <f t="shared" si="1"/>
        <v>44770</v>
      </c>
      <c r="E15">
        <v>36</v>
      </c>
      <c r="F15">
        <f t="shared" si="0"/>
        <v>36</v>
      </c>
      <c r="I15" s="7">
        <v>1</v>
      </c>
      <c r="J15" s="40">
        <v>17</v>
      </c>
      <c r="K15">
        <v>3</v>
      </c>
      <c r="L15" t="s">
        <v>1</v>
      </c>
    </row>
    <row r="16" spans="1:12" ht="16">
      <c r="A16" t="s">
        <v>24</v>
      </c>
      <c r="B16" s="7">
        <v>14</v>
      </c>
      <c r="C16" t="s">
        <v>1</v>
      </c>
      <c r="D16" s="3">
        <f t="shared" si="1"/>
        <v>44770</v>
      </c>
      <c r="E16">
        <v>37</v>
      </c>
      <c r="F16">
        <f t="shared" si="0"/>
        <v>37</v>
      </c>
      <c r="I16" s="7">
        <v>1</v>
      </c>
      <c r="J16" s="40">
        <v>1</v>
      </c>
      <c r="K16">
        <v>1</v>
      </c>
      <c r="L16" t="s">
        <v>1</v>
      </c>
    </row>
    <row r="17" spans="1:12" ht="16">
      <c r="A17" t="s">
        <v>24</v>
      </c>
      <c r="B17" s="7">
        <v>15</v>
      </c>
      <c r="C17" t="s">
        <v>1</v>
      </c>
      <c r="D17" s="3">
        <f t="shared" si="1"/>
        <v>44770</v>
      </c>
      <c r="E17">
        <v>37</v>
      </c>
      <c r="F17">
        <f t="shared" si="0"/>
        <v>37</v>
      </c>
      <c r="I17" s="7">
        <v>1</v>
      </c>
      <c r="J17" s="40">
        <v>16</v>
      </c>
      <c r="K17">
        <v>5</v>
      </c>
      <c r="L17" t="s">
        <v>1</v>
      </c>
    </row>
    <row r="18" spans="1:12" ht="16">
      <c r="A18" t="s">
        <v>24</v>
      </c>
      <c r="B18" s="7">
        <v>16</v>
      </c>
      <c r="C18" t="s">
        <v>1</v>
      </c>
      <c r="D18" s="3">
        <f t="shared" si="1"/>
        <v>44770</v>
      </c>
      <c r="E18">
        <v>37</v>
      </c>
      <c r="F18">
        <f t="shared" si="0"/>
        <v>37</v>
      </c>
      <c r="I18" s="7">
        <v>2</v>
      </c>
      <c r="J18" s="40">
        <v>11</v>
      </c>
      <c r="K18">
        <v>2</v>
      </c>
      <c r="L18" t="s">
        <v>1</v>
      </c>
    </row>
    <row r="19" spans="1:12" ht="16">
      <c r="A19" t="s">
        <v>24</v>
      </c>
      <c r="B19" s="7">
        <v>17</v>
      </c>
      <c r="C19" t="s">
        <v>1</v>
      </c>
      <c r="D19" s="3">
        <f t="shared" si="1"/>
        <v>44770</v>
      </c>
      <c r="E19">
        <v>38</v>
      </c>
      <c r="F19">
        <f t="shared" si="0"/>
        <v>38</v>
      </c>
      <c r="I19" s="7">
        <v>2</v>
      </c>
      <c r="J19" s="40">
        <v>51</v>
      </c>
      <c r="K19">
        <v>2</v>
      </c>
      <c r="L19" t="s">
        <v>1</v>
      </c>
    </row>
    <row r="20" spans="1:12" ht="16">
      <c r="A20" t="s">
        <v>24</v>
      </c>
      <c r="B20" s="7">
        <v>18</v>
      </c>
      <c r="C20" t="s">
        <v>1</v>
      </c>
      <c r="D20" s="3">
        <f t="shared" si="1"/>
        <v>44770</v>
      </c>
      <c r="E20">
        <v>38</v>
      </c>
      <c r="F20">
        <f t="shared" si="0"/>
        <v>38</v>
      </c>
      <c r="I20" s="7">
        <v>2</v>
      </c>
      <c r="J20" s="40">
        <v>14</v>
      </c>
      <c r="K20">
        <v>3</v>
      </c>
      <c r="L20" t="s">
        <v>1</v>
      </c>
    </row>
    <row r="21" spans="1:12" ht="16">
      <c r="A21" t="s">
        <v>24</v>
      </c>
      <c r="B21" s="7">
        <v>19</v>
      </c>
      <c r="C21" t="s">
        <v>1</v>
      </c>
      <c r="D21" s="3">
        <f t="shared" si="1"/>
        <v>44770</v>
      </c>
      <c r="E21">
        <v>40</v>
      </c>
      <c r="F21">
        <f t="shared" si="0"/>
        <v>40</v>
      </c>
      <c r="I21" s="7">
        <v>2</v>
      </c>
      <c r="J21" s="40">
        <v>50</v>
      </c>
      <c r="K21">
        <v>2</v>
      </c>
      <c r="L21" t="s">
        <v>1</v>
      </c>
    </row>
    <row r="22" spans="1:12" ht="16">
      <c r="A22" t="s">
        <v>24</v>
      </c>
      <c r="B22" s="7">
        <v>20</v>
      </c>
      <c r="C22" t="s">
        <v>1</v>
      </c>
      <c r="D22" s="3">
        <f t="shared" si="1"/>
        <v>44770</v>
      </c>
      <c r="E22">
        <v>40</v>
      </c>
      <c r="F22">
        <f t="shared" si="0"/>
        <v>40</v>
      </c>
      <c r="I22" s="7">
        <v>2</v>
      </c>
      <c r="J22" s="40">
        <v>21</v>
      </c>
      <c r="K22">
        <v>2</v>
      </c>
      <c r="L22" t="s">
        <v>1</v>
      </c>
    </row>
    <row r="23" spans="1:12" ht="16">
      <c r="A23" t="s">
        <v>24</v>
      </c>
      <c r="B23" s="7">
        <v>21</v>
      </c>
      <c r="C23" t="s">
        <v>1</v>
      </c>
      <c r="D23" s="3">
        <f t="shared" si="1"/>
        <v>44770</v>
      </c>
      <c r="E23">
        <v>41</v>
      </c>
      <c r="F23">
        <f t="shared" si="0"/>
        <v>41</v>
      </c>
      <c r="I23" s="7">
        <v>2</v>
      </c>
      <c r="J23" s="40">
        <v>2</v>
      </c>
      <c r="K23">
        <v>4</v>
      </c>
      <c r="L23" t="s">
        <v>1</v>
      </c>
    </row>
    <row r="24" spans="1:12" ht="16">
      <c r="A24" t="s">
        <v>24</v>
      </c>
      <c r="B24" s="7">
        <v>22</v>
      </c>
      <c r="C24" t="s">
        <v>1</v>
      </c>
      <c r="D24" s="3">
        <f t="shared" si="1"/>
        <v>44770</v>
      </c>
      <c r="E24">
        <v>42</v>
      </c>
      <c r="F24">
        <f t="shared" si="0"/>
        <v>42</v>
      </c>
      <c r="I24" s="7">
        <v>2</v>
      </c>
      <c r="J24" s="40">
        <v>68</v>
      </c>
      <c r="K24">
        <v>3</v>
      </c>
      <c r="L24" t="s">
        <v>1</v>
      </c>
    </row>
    <row r="25" spans="1:12" ht="16">
      <c r="A25" t="s">
        <v>24</v>
      </c>
      <c r="B25" s="7">
        <v>23</v>
      </c>
      <c r="C25" t="s">
        <v>1</v>
      </c>
      <c r="D25" s="3">
        <f t="shared" si="1"/>
        <v>44770</v>
      </c>
      <c r="E25">
        <v>42</v>
      </c>
      <c r="F25">
        <f t="shared" si="0"/>
        <v>42</v>
      </c>
      <c r="I25" s="7">
        <v>2</v>
      </c>
      <c r="J25" s="40">
        <v>94</v>
      </c>
      <c r="K25">
        <v>3</v>
      </c>
      <c r="L25" t="s">
        <v>1</v>
      </c>
    </row>
    <row r="26" spans="1:12" ht="16">
      <c r="A26" t="s">
        <v>24</v>
      </c>
      <c r="B26" s="7">
        <v>24</v>
      </c>
      <c r="C26" t="s">
        <v>1</v>
      </c>
      <c r="D26" s="3">
        <f t="shared" si="1"/>
        <v>44770</v>
      </c>
      <c r="E26">
        <v>43</v>
      </c>
      <c r="F26">
        <f t="shared" si="0"/>
        <v>43</v>
      </c>
      <c r="I26" s="7">
        <v>2</v>
      </c>
      <c r="J26" s="40">
        <v>10</v>
      </c>
      <c r="K26">
        <v>4</v>
      </c>
      <c r="L26" t="s">
        <v>1</v>
      </c>
    </row>
    <row r="27" spans="1:12" ht="16">
      <c r="A27" t="s">
        <v>24</v>
      </c>
      <c r="B27" s="7">
        <v>25</v>
      </c>
      <c r="C27" t="s">
        <v>1</v>
      </c>
      <c r="D27" s="3">
        <f t="shared" si="1"/>
        <v>44770</v>
      </c>
      <c r="E27">
        <v>43</v>
      </c>
      <c r="F27">
        <f t="shared" si="0"/>
        <v>43</v>
      </c>
      <c r="I27" s="7">
        <v>2</v>
      </c>
      <c r="J27" s="40">
        <v>29</v>
      </c>
      <c r="K27">
        <v>3</v>
      </c>
      <c r="L27" t="s">
        <v>1</v>
      </c>
    </row>
    <row r="28" spans="1:12" ht="16">
      <c r="A28" t="s">
        <v>24</v>
      </c>
      <c r="B28" s="7">
        <v>26</v>
      </c>
      <c r="C28" t="s">
        <v>1</v>
      </c>
      <c r="D28" s="3">
        <f t="shared" si="1"/>
        <v>44770</v>
      </c>
      <c r="E28">
        <v>43</v>
      </c>
      <c r="F28">
        <f t="shared" si="0"/>
        <v>43</v>
      </c>
      <c r="I28" s="7">
        <v>2</v>
      </c>
      <c r="J28" s="40">
        <v>74</v>
      </c>
      <c r="K28">
        <v>4</v>
      </c>
      <c r="L28" t="s">
        <v>1</v>
      </c>
    </row>
    <row r="29" spans="1:12" ht="16">
      <c r="A29" t="s">
        <v>24</v>
      </c>
      <c r="B29" s="7">
        <v>27</v>
      </c>
      <c r="C29" t="s">
        <v>1</v>
      </c>
      <c r="D29" s="3">
        <f t="shared" si="1"/>
        <v>44770</v>
      </c>
      <c r="E29">
        <v>44</v>
      </c>
      <c r="F29">
        <f t="shared" si="0"/>
        <v>44</v>
      </c>
      <c r="I29" s="7">
        <v>2</v>
      </c>
      <c r="J29" s="40">
        <v>44</v>
      </c>
      <c r="K29">
        <v>4</v>
      </c>
      <c r="L29" t="s">
        <v>1</v>
      </c>
    </row>
    <row r="30" spans="1:12" ht="16">
      <c r="A30" t="s">
        <v>24</v>
      </c>
      <c r="B30" s="7">
        <v>28</v>
      </c>
      <c r="C30" t="s">
        <v>1</v>
      </c>
      <c r="D30" s="3">
        <f t="shared" si="1"/>
        <v>44770</v>
      </c>
      <c r="E30">
        <v>44</v>
      </c>
      <c r="F30">
        <f t="shared" si="0"/>
        <v>44</v>
      </c>
      <c r="I30" s="7">
        <v>2</v>
      </c>
      <c r="J30" s="40">
        <v>39</v>
      </c>
      <c r="K30">
        <v>5</v>
      </c>
      <c r="L30" t="s">
        <v>1</v>
      </c>
    </row>
    <row r="31" spans="1:12" ht="16">
      <c r="A31" t="s">
        <v>24</v>
      </c>
      <c r="B31" s="7">
        <v>29</v>
      </c>
      <c r="C31" t="s">
        <v>1</v>
      </c>
      <c r="D31" s="3">
        <f t="shared" si="1"/>
        <v>44770</v>
      </c>
      <c r="E31">
        <v>44</v>
      </c>
      <c r="F31">
        <f t="shared" si="0"/>
        <v>44</v>
      </c>
      <c r="I31" s="7">
        <v>2</v>
      </c>
      <c r="J31" s="40">
        <v>52</v>
      </c>
      <c r="K31">
        <v>4</v>
      </c>
      <c r="L31" t="s">
        <v>1</v>
      </c>
    </row>
    <row r="32" spans="1:12" ht="16">
      <c r="A32" t="s">
        <v>24</v>
      </c>
      <c r="B32" s="7">
        <v>30</v>
      </c>
      <c r="C32" t="s">
        <v>1</v>
      </c>
      <c r="D32" s="3">
        <f t="shared" si="1"/>
        <v>44770</v>
      </c>
      <c r="E32">
        <v>47</v>
      </c>
      <c r="F32">
        <f t="shared" si="0"/>
        <v>47</v>
      </c>
      <c r="I32" s="7">
        <v>2</v>
      </c>
      <c r="J32" s="40">
        <v>13</v>
      </c>
      <c r="K32">
        <v>2</v>
      </c>
      <c r="L32" t="s">
        <v>1</v>
      </c>
    </row>
    <row r="33" spans="1:12" ht="16">
      <c r="A33" t="s">
        <v>24</v>
      </c>
      <c r="B33" s="7">
        <v>31</v>
      </c>
      <c r="C33" t="s">
        <v>1</v>
      </c>
      <c r="D33" s="3">
        <f t="shared" si="1"/>
        <v>44770</v>
      </c>
      <c r="E33">
        <v>48</v>
      </c>
      <c r="F33">
        <f t="shared" si="0"/>
        <v>48</v>
      </c>
      <c r="I33" s="7">
        <v>2</v>
      </c>
      <c r="J33" s="40">
        <v>59</v>
      </c>
      <c r="K33">
        <v>6</v>
      </c>
      <c r="L33" t="s">
        <v>1</v>
      </c>
    </row>
    <row r="34" spans="1:12" ht="16">
      <c r="A34" t="s">
        <v>24</v>
      </c>
      <c r="B34" s="7">
        <v>32</v>
      </c>
      <c r="C34" t="s">
        <v>1</v>
      </c>
      <c r="D34" s="3">
        <f t="shared" si="1"/>
        <v>44770</v>
      </c>
      <c r="E34">
        <v>48</v>
      </c>
      <c r="F34">
        <f t="shared" si="0"/>
        <v>48</v>
      </c>
      <c r="I34" s="7">
        <v>3</v>
      </c>
      <c r="J34" s="40">
        <v>88</v>
      </c>
      <c r="K34">
        <v>2</v>
      </c>
      <c r="L34" t="s">
        <v>1</v>
      </c>
    </row>
    <row r="35" spans="1:12" ht="16">
      <c r="A35" t="s">
        <v>24</v>
      </c>
      <c r="B35" s="7">
        <v>33</v>
      </c>
      <c r="C35" t="s">
        <v>1</v>
      </c>
      <c r="D35" s="3">
        <f t="shared" si="1"/>
        <v>44770</v>
      </c>
      <c r="E35">
        <v>48</v>
      </c>
      <c r="F35">
        <f t="shared" si="0"/>
        <v>48</v>
      </c>
      <c r="I35" s="7">
        <v>3</v>
      </c>
      <c r="J35" s="40">
        <v>18</v>
      </c>
      <c r="K35">
        <v>4</v>
      </c>
      <c r="L35" t="s">
        <v>1</v>
      </c>
    </row>
    <row r="36" spans="1:12" ht="16">
      <c r="A36" t="s">
        <v>24</v>
      </c>
      <c r="B36" s="7">
        <v>34</v>
      </c>
      <c r="C36" t="s">
        <v>1</v>
      </c>
      <c r="D36" s="3">
        <f t="shared" si="1"/>
        <v>44770</v>
      </c>
      <c r="E36">
        <v>49</v>
      </c>
      <c r="F36">
        <f t="shared" si="0"/>
        <v>49</v>
      </c>
      <c r="I36" s="7">
        <v>3</v>
      </c>
      <c r="J36" s="40">
        <v>61</v>
      </c>
      <c r="K36">
        <v>2</v>
      </c>
      <c r="L36" t="s">
        <v>1</v>
      </c>
    </row>
    <row r="37" spans="1:12" ht="16">
      <c r="A37" t="s">
        <v>24</v>
      </c>
      <c r="B37" s="7">
        <v>35</v>
      </c>
      <c r="C37" t="s">
        <v>1</v>
      </c>
      <c r="D37" s="3">
        <f t="shared" si="1"/>
        <v>44770</v>
      </c>
      <c r="E37">
        <v>49</v>
      </c>
      <c r="F37">
        <f t="shared" si="0"/>
        <v>49</v>
      </c>
      <c r="I37" s="7">
        <v>3</v>
      </c>
      <c r="J37" s="40">
        <v>49</v>
      </c>
      <c r="K37">
        <v>4</v>
      </c>
      <c r="L37" t="s">
        <v>1</v>
      </c>
    </row>
    <row r="38" spans="1:12" ht="16">
      <c r="A38" t="s">
        <v>24</v>
      </c>
      <c r="B38" s="7">
        <v>36</v>
      </c>
      <c r="C38" t="s">
        <v>1</v>
      </c>
      <c r="D38" s="3">
        <f t="shared" si="1"/>
        <v>44770</v>
      </c>
      <c r="E38">
        <v>50</v>
      </c>
      <c r="F38">
        <f t="shared" si="0"/>
        <v>50</v>
      </c>
      <c r="I38" s="7">
        <v>3</v>
      </c>
      <c r="J38" s="40">
        <v>54</v>
      </c>
      <c r="K38">
        <v>2</v>
      </c>
      <c r="L38" t="s">
        <v>1</v>
      </c>
    </row>
    <row r="39" spans="1:12" ht="16">
      <c r="A39" t="s">
        <v>24</v>
      </c>
      <c r="B39" s="7">
        <v>37</v>
      </c>
      <c r="C39" t="s">
        <v>1</v>
      </c>
      <c r="D39" s="3">
        <f t="shared" si="1"/>
        <v>44770</v>
      </c>
      <c r="E39">
        <v>50</v>
      </c>
      <c r="F39">
        <v>24</v>
      </c>
      <c r="I39" s="7">
        <v>3</v>
      </c>
      <c r="J39" s="40">
        <v>28</v>
      </c>
      <c r="K39">
        <v>3</v>
      </c>
      <c r="L39" t="s">
        <v>1</v>
      </c>
    </row>
    <row r="40" spans="1:12" ht="16">
      <c r="A40" t="s">
        <v>24</v>
      </c>
      <c r="B40" s="7">
        <v>38</v>
      </c>
      <c r="C40" t="s">
        <v>1</v>
      </c>
      <c r="D40" s="3">
        <f t="shared" si="1"/>
        <v>44770</v>
      </c>
      <c r="E40">
        <v>50</v>
      </c>
      <c r="F40">
        <v>35</v>
      </c>
      <c r="I40" s="7">
        <v>3</v>
      </c>
      <c r="J40" s="40">
        <v>37</v>
      </c>
      <c r="K40">
        <v>2</v>
      </c>
      <c r="L40" t="s">
        <v>1</v>
      </c>
    </row>
    <row r="41" spans="1:12" ht="16">
      <c r="A41" t="s">
        <v>24</v>
      </c>
      <c r="B41" s="7">
        <v>39</v>
      </c>
      <c r="C41" t="s">
        <v>1</v>
      </c>
      <c r="D41" s="3">
        <f t="shared" si="1"/>
        <v>44770</v>
      </c>
      <c r="E41">
        <v>51</v>
      </c>
      <c r="F41">
        <v>25</v>
      </c>
      <c r="I41" s="7">
        <v>3</v>
      </c>
      <c r="J41" s="40">
        <v>36</v>
      </c>
      <c r="K41">
        <v>3</v>
      </c>
      <c r="L41" t="s">
        <v>1</v>
      </c>
    </row>
    <row r="42" spans="1:12" ht="16">
      <c r="A42" t="s">
        <v>24</v>
      </c>
      <c r="B42" s="7">
        <v>40</v>
      </c>
      <c r="C42" t="s">
        <v>1</v>
      </c>
      <c r="D42" s="3">
        <f t="shared" si="1"/>
        <v>44770</v>
      </c>
      <c r="E42">
        <v>52</v>
      </c>
      <c r="F42">
        <v>24</v>
      </c>
      <c r="I42" s="7">
        <v>3</v>
      </c>
      <c r="J42" s="40">
        <v>48</v>
      </c>
      <c r="K42">
        <v>4</v>
      </c>
      <c r="L42" t="s">
        <v>1</v>
      </c>
    </row>
    <row r="43" spans="1:12" ht="16">
      <c r="A43" t="s">
        <v>24</v>
      </c>
      <c r="B43" s="7">
        <v>41</v>
      </c>
      <c r="C43" t="s">
        <v>1</v>
      </c>
      <c r="D43" s="3">
        <f t="shared" si="1"/>
        <v>44770</v>
      </c>
      <c r="E43">
        <v>53</v>
      </c>
      <c r="F43">
        <v>28</v>
      </c>
      <c r="I43" s="7">
        <v>3</v>
      </c>
      <c r="J43" s="40">
        <v>5</v>
      </c>
      <c r="K43">
        <v>6</v>
      </c>
      <c r="L43" t="s">
        <v>1</v>
      </c>
    </row>
    <row r="44" spans="1:12" ht="16">
      <c r="A44" t="s">
        <v>24</v>
      </c>
      <c r="B44" s="7">
        <v>42</v>
      </c>
      <c r="C44" t="s">
        <v>1</v>
      </c>
      <c r="D44" s="3">
        <f t="shared" si="1"/>
        <v>44770</v>
      </c>
      <c r="E44">
        <v>53</v>
      </c>
      <c r="F44">
        <v>25</v>
      </c>
      <c r="I44" s="7">
        <v>3</v>
      </c>
      <c r="J44" s="40">
        <v>4</v>
      </c>
      <c r="K44">
        <v>2</v>
      </c>
      <c r="L44" t="s">
        <v>1</v>
      </c>
    </row>
    <row r="45" spans="1:12" ht="16">
      <c r="A45" t="s">
        <v>24</v>
      </c>
      <c r="B45" s="7">
        <v>43</v>
      </c>
      <c r="C45" t="s">
        <v>1</v>
      </c>
      <c r="D45" s="3">
        <f t="shared" si="1"/>
        <v>44770</v>
      </c>
      <c r="E45">
        <v>54</v>
      </c>
      <c r="F45">
        <v>25</v>
      </c>
      <c r="I45" s="7">
        <v>3</v>
      </c>
      <c r="J45" s="40">
        <v>97</v>
      </c>
      <c r="K45">
        <v>3</v>
      </c>
      <c r="L45" t="s">
        <v>1</v>
      </c>
    </row>
    <row r="46" spans="1:12" ht="16">
      <c r="A46" t="s">
        <v>24</v>
      </c>
      <c r="B46" s="7">
        <v>44</v>
      </c>
      <c r="C46" t="s">
        <v>1</v>
      </c>
      <c r="D46" s="3">
        <f t="shared" si="1"/>
        <v>44770</v>
      </c>
      <c r="E46">
        <v>55</v>
      </c>
      <c r="F46">
        <v>28</v>
      </c>
      <c r="I46" s="7">
        <v>3</v>
      </c>
      <c r="J46" s="40">
        <v>53</v>
      </c>
      <c r="K46">
        <v>3</v>
      </c>
      <c r="L46" t="s">
        <v>1</v>
      </c>
    </row>
    <row r="47" spans="1:12" ht="16">
      <c r="A47" t="s">
        <v>24</v>
      </c>
      <c r="B47" s="7">
        <v>45</v>
      </c>
      <c r="C47" t="s">
        <v>1</v>
      </c>
      <c r="D47" s="3">
        <f t="shared" si="1"/>
        <v>44770</v>
      </c>
      <c r="E47">
        <v>55</v>
      </c>
      <c r="F47">
        <v>30</v>
      </c>
      <c r="I47" s="7">
        <v>3</v>
      </c>
      <c r="J47" s="40">
        <v>78</v>
      </c>
      <c r="K47">
        <v>4</v>
      </c>
      <c r="L47" t="s">
        <v>1</v>
      </c>
    </row>
    <row r="48" spans="1:12" ht="16">
      <c r="A48" t="s">
        <v>24</v>
      </c>
      <c r="B48" s="7">
        <v>46</v>
      </c>
      <c r="C48" t="s">
        <v>1</v>
      </c>
      <c r="D48" s="3">
        <f t="shared" si="1"/>
        <v>44770</v>
      </c>
      <c r="E48">
        <v>57</v>
      </c>
      <c r="F48">
        <v>31</v>
      </c>
      <c r="I48" s="7">
        <v>3</v>
      </c>
      <c r="J48" s="40">
        <v>46</v>
      </c>
      <c r="K48">
        <v>3</v>
      </c>
      <c r="L48" t="s">
        <v>1</v>
      </c>
    </row>
    <row r="49" spans="1:12" ht="16">
      <c r="A49" t="s">
        <v>24</v>
      </c>
      <c r="B49" s="7">
        <v>47</v>
      </c>
      <c r="C49" t="s">
        <v>1</v>
      </c>
      <c r="D49" s="3">
        <f t="shared" si="1"/>
        <v>44770</v>
      </c>
      <c r="E49">
        <v>58</v>
      </c>
      <c r="F49">
        <v>27</v>
      </c>
      <c r="I49" s="7">
        <v>3</v>
      </c>
      <c r="J49" s="40">
        <v>57</v>
      </c>
      <c r="K49">
        <v>3</v>
      </c>
      <c r="L49" t="s">
        <v>1</v>
      </c>
    </row>
    <row r="50" spans="1:12" ht="16">
      <c r="A50" t="s">
        <v>24</v>
      </c>
      <c r="B50" s="7">
        <v>48</v>
      </c>
      <c r="C50" t="s">
        <v>1</v>
      </c>
      <c r="D50" s="3">
        <f t="shared" si="1"/>
        <v>44770</v>
      </c>
      <c r="E50">
        <v>59</v>
      </c>
      <c r="F50">
        <v>32</v>
      </c>
      <c r="I50" s="7">
        <v>4</v>
      </c>
      <c r="J50" s="40">
        <v>47</v>
      </c>
      <c r="K50">
        <v>4</v>
      </c>
      <c r="L50" t="s">
        <v>1</v>
      </c>
    </row>
    <row r="51" spans="1:12" ht="16">
      <c r="A51" t="s">
        <v>24</v>
      </c>
      <c r="B51" s="7">
        <v>49</v>
      </c>
      <c r="C51" t="s">
        <v>1</v>
      </c>
      <c r="D51" s="3">
        <f t="shared" si="1"/>
        <v>44770</v>
      </c>
      <c r="E51">
        <v>59</v>
      </c>
      <c r="F51">
        <v>30</v>
      </c>
      <c r="I51" s="7">
        <v>4</v>
      </c>
      <c r="J51" s="40">
        <v>3</v>
      </c>
      <c r="K51">
        <v>4</v>
      </c>
      <c r="L51" t="s">
        <v>1</v>
      </c>
    </row>
    <row r="52" spans="1:12" ht="16">
      <c r="A52" t="s">
        <v>24</v>
      </c>
      <c r="B52" s="7">
        <v>50</v>
      </c>
      <c r="C52" t="s">
        <v>1</v>
      </c>
      <c r="D52" s="3">
        <f t="shared" si="1"/>
        <v>44770</v>
      </c>
      <c r="E52">
        <v>60</v>
      </c>
      <c r="F52">
        <v>28</v>
      </c>
      <c r="I52" s="7">
        <v>4</v>
      </c>
      <c r="J52" s="40">
        <v>34</v>
      </c>
      <c r="K52">
        <v>2</v>
      </c>
      <c r="L52" t="s">
        <v>1</v>
      </c>
    </row>
    <row r="53" spans="1:12" ht="16">
      <c r="A53" t="s">
        <v>24</v>
      </c>
      <c r="B53" s="7">
        <v>51</v>
      </c>
      <c r="C53" t="s">
        <v>1</v>
      </c>
      <c r="D53" s="3">
        <f t="shared" si="1"/>
        <v>44770</v>
      </c>
      <c r="E53">
        <v>60</v>
      </c>
      <c r="F53">
        <v>29</v>
      </c>
      <c r="I53" s="7">
        <v>4</v>
      </c>
      <c r="J53" s="40">
        <v>69</v>
      </c>
      <c r="K53">
        <v>4</v>
      </c>
      <c r="L53" t="s">
        <v>1</v>
      </c>
    </row>
    <row r="54" spans="1:12" ht="16">
      <c r="A54" t="s">
        <v>24</v>
      </c>
      <c r="B54" s="7">
        <v>52</v>
      </c>
      <c r="C54" t="s">
        <v>1</v>
      </c>
      <c r="D54" s="3">
        <f t="shared" si="1"/>
        <v>44770</v>
      </c>
      <c r="E54">
        <v>60</v>
      </c>
      <c r="F54">
        <v>32</v>
      </c>
      <c r="I54" s="7">
        <v>4</v>
      </c>
      <c r="J54" s="40">
        <v>70</v>
      </c>
      <c r="K54">
        <v>4</v>
      </c>
      <c r="L54" t="s">
        <v>1</v>
      </c>
    </row>
    <row r="55" spans="1:12" ht="16">
      <c r="A55" t="s">
        <v>24</v>
      </c>
      <c r="B55" s="7">
        <v>53</v>
      </c>
      <c r="C55" t="s">
        <v>1</v>
      </c>
      <c r="D55" s="3">
        <f t="shared" si="1"/>
        <v>44770</v>
      </c>
      <c r="E55">
        <v>60</v>
      </c>
      <c r="F55">
        <v>29</v>
      </c>
      <c r="I55" s="7">
        <v>4</v>
      </c>
      <c r="J55" s="40">
        <v>42</v>
      </c>
      <c r="K55">
        <v>4</v>
      </c>
      <c r="L55" t="s">
        <v>1</v>
      </c>
    </row>
    <row r="56" spans="1:12" ht="16">
      <c r="A56" t="s">
        <v>24</v>
      </c>
      <c r="B56" s="7">
        <v>54</v>
      </c>
      <c r="C56" t="s">
        <v>1</v>
      </c>
      <c r="D56" s="3">
        <f t="shared" si="1"/>
        <v>44770</v>
      </c>
      <c r="E56">
        <v>62</v>
      </c>
      <c r="F56">
        <v>30</v>
      </c>
      <c r="I56" s="7">
        <v>4</v>
      </c>
      <c r="J56" s="40">
        <v>19</v>
      </c>
      <c r="K56">
        <v>2</v>
      </c>
      <c r="L56" t="s">
        <v>1</v>
      </c>
    </row>
    <row r="57" spans="1:12" ht="16">
      <c r="A57" t="s">
        <v>24</v>
      </c>
      <c r="B57" s="7">
        <v>55</v>
      </c>
      <c r="C57" t="s">
        <v>1</v>
      </c>
      <c r="D57" s="3">
        <f t="shared" si="1"/>
        <v>44770</v>
      </c>
      <c r="E57">
        <v>63</v>
      </c>
      <c r="F57">
        <v>32</v>
      </c>
      <c r="I57" s="7">
        <v>4</v>
      </c>
      <c r="J57" s="40">
        <v>67</v>
      </c>
      <c r="K57">
        <v>5</v>
      </c>
      <c r="L57" t="s">
        <v>1</v>
      </c>
    </row>
    <row r="58" spans="1:12" ht="16">
      <c r="A58" t="s">
        <v>24</v>
      </c>
      <c r="B58" s="7">
        <v>56</v>
      </c>
      <c r="C58" t="s">
        <v>1</v>
      </c>
      <c r="D58" s="3">
        <f t="shared" si="1"/>
        <v>44770</v>
      </c>
      <c r="E58">
        <v>65</v>
      </c>
      <c r="F58">
        <v>30</v>
      </c>
      <c r="I58" s="7">
        <v>4</v>
      </c>
      <c r="J58" s="40">
        <v>84</v>
      </c>
      <c r="K58">
        <v>4</v>
      </c>
      <c r="L58" t="s">
        <v>1</v>
      </c>
    </row>
    <row r="59" spans="1:12" ht="16">
      <c r="A59" t="s">
        <v>24</v>
      </c>
      <c r="B59" s="7">
        <v>57</v>
      </c>
      <c r="C59" t="s">
        <v>1</v>
      </c>
      <c r="D59" s="3">
        <f t="shared" si="1"/>
        <v>44770</v>
      </c>
      <c r="E59">
        <v>67</v>
      </c>
      <c r="F59">
        <v>33</v>
      </c>
      <c r="I59" s="7">
        <v>4</v>
      </c>
      <c r="J59" s="40">
        <v>12</v>
      </c>
      <c r="K59">
        <v>3</v>
      </c>
      <c r="L59" t="s">
        <v>1</v>
      </c>
    </row>
    <row r="60" spans="1:12" ht="16">
      <c r="A60" t="s">
        <v>24</v>
      </c>
      <c r="B60" s="7">
        <v>58</v>
      </c>
      <c r="C60" t="s">
        <v>1</v>
      </c>
      <c r="D60" s="3">
        <f t="shared" si="1"/>
        <v>44770</v>
      </c>
      <c r="E60">
        <v>68</v>
      </c>
      <c r="F60">
        <v>30</v>
      </c>
      <c r="I60" s="7">
        <v>4</v>
      </c>
      <c r="J60" s="40">
        <v>24</v>
      </c>
      <c r="K60">
        <v>2</v>
      </c>
      <c r="L60" t="s">
        <v>1</v>
      </c>
    </row>
    <row r="61" spans="1:12" ht="16">
      <c r="A61" t="s">
        <v>24</v>
      </c>
      <c r="B61" s="7">
        <v>59</v>
      </c>
      <c r="C61" t="s">
        <v>1</v>
      </c>
      <c r="D61" s="3">
        <f t="shared" si="1"/>
        <v>44770</v>
      </c>
      <c r="E61">
        <v>68</v>
      </c>
      <c r="F61">
        <v>29</v>
      </c>
      <c r="I61" s="7">
        <v>4</v>
      </c>
      <c r="J61" s="40">
        <v>41</v>
      </c>
      <c r="K61">
        <v>2</v>
      </c>
      <c r="L61" t="s">
        <v>1</v>
      </c>
    </row>
    <row r="62" spans="1:12" ht="16">
      <c r="A62" t="s">
        <v>24</v>
      </c>
      <c r="B62" s="7">
        <v>60</v>
      </c>
      <c r="C62" t="s">
        <v>1</v>
      </c>
      <c r="D62" s="3">
        <f t="shared" si="1"/>
        <v>44770</v>
      </c>
      <c r="E62">
        <v>68</v>
      </c>
      <c r="F62">
        <v>31</v>
      </c>
      <c r="I62" s="7">
        <v>4</v>
      </c>
      <c r="J62" s="40">
        <v>25</v>
      </c>
      <c r="K62">
        <v>2</v>
      </c>
      <c r="L62" t="s">
        <v>1</v>
      </c>
    </row>
    <row r="63" spans="1:12" ht="16">
      <c r="A63" t="s">
        <v>24</v>
      </c>
      <c r="B63" s="7">
        <v>61</v>
      </c>
      <c r="C63" t="s">
        <v>1</v>
      </c>
      <c r="D63" s="3">
        <f t="shared" si="1"/>
        <v>44770</v>
      </c>
      <c r="E63">
        <v>77</v>
      </c>
      <c r="F63">
        <v>39</v>
      </c>
      <c r="I63" s="7">
        <v>4</v>
      </c>
      <c r="J63" s="40">
        <v>100</v>
      </c>
      <c r="K63">
        <v>5</v>
      </c>
      <c r="L63" t="s">
        <v>1</v>
      </c>
    </row>
    <row r="64" spans="1:12" ht="16">
      <c r="A64" t="s">
        <v>24</v>
      </c>
      <c r="B64" s="7">
        <v>62</v>
      </c>
      <c r="C64" t="s">
        <v>1</v>
      </c>
      <c r="D64" s="3">
        <f t="shared" si="1"/>
        <v>44770</v>
      </c>
      <c r="E64">
        <v>82</v>
      </c>
      <c r="F64">
        <v>37</v>
      </c>
      <c r="I64" s="7">
        <v>4</v>
      </c>
      <c r="J64" s="40">
        <v>33</v>
      </c>
      <c r="K64">
        <v>5</v>
      </c>
      <c r="L64" t="s">
        <v>1</v>
      </c>
    </row>
    <row r="65" spans="1:12" ht="16">
      <c r="A65" t="s">
        <v>24</v>
      </c>
      <c r="B65" s="7">
        <v>63</v>
      </c>
      <c r="C65" t="s">
        <v>1</v>
      </c>
      <c r="D65" s="3">
        <f t="shared" si="1"/>
        <v>44770</v>
      </c>
      <c r="E65">
        <v>85</v>
      </c>
      <c r="F65">
        <v>41</v>
      </c>
      <c r="I65" s="7">
        <v>4</v>
      </c>
      <c r="J65" s="40">
        <v>71</v>
      </c>
      <c r="K65">
        <v>1</v>
      </c>
      <c r="L65" t="s">
        <v>1</v>
      </c>
    </row>
    <row r="66" spans="1:12" ht="16">
      <c r="A66" t="s">
        <v>24</v>
      </c>
      <c r="B66" s="7">
        <v>64</v>
      </c>
      <c r="C66" t="s">
        <v>1</v>
      </c>
      <c r="D66" s="3">
        <f t="shared" si="1"/>
        <v>44770</v>
      </c>
      <c r="E66">
        <v>89</v>
      </c>
      <c r="F66">
        <v>42</v>
      </c>
      <c r="I66" s="7">
        <v>5</v>
      </c>
      <c r="J66" s="40">
        <v>86</v>
      </c>
      <c r="K66">
        <v>3</v>
      </c>
      <c r="L66" t="s">
        <v>1</v>
      </c>
    </row>
    <row r="67" spans="1:12" ht="16">
      <c r="A67" t="s">
        <v>24</v>
      </c>
      <c r="B67" s="7">
        <v>65</v>
      </c>
      <c r="C67" t="s">
        <v>1</v>
      </c>
      <c r="D67" s="3">
        <f t="shared" si="1"/>
        <v>44770</v>
      </c>
      <c r="E67">
        <v>92</v>
      </c>
      <c r="F67">
        <v>27</v>
      </c>
      <c r="I67" s="7">
        <v>5</v>
      </c>
      <c r="J67" s="40">
        <v>58</v>
      </c>
      <c r="K67">
        <v>2</v>
      </c>
      <c r="L67" t="s">
        <v>1</v>
      </c>
    </row>
    <row r="68" spans="1:12" ht="16">
      <c r="A68" t="s">
        <v>24</v>
      </c>
      <c r="B68" s="7">
        <v>66</v>
      </c>
      <c r="C68" t="s">
        <v>1</v>
      </c>
      <c r="D68" s="3">
        <f t="shared" si="1"/>
        <v>44770</v>
      </c>
      <c r="F68">
        <v>25</v>
      </c>
      <c r="I68" s="7">
        <v>5</v>
      </c>
      <c r="J68" s="40">
        <v>43</v>
      </c>
      <c r="K68">
        <v>3</v>
      </c>
      <c r="L68" t="s">
        <v>1</v>
      </c>
    </row>
    <row r="69" spans="1:12" ht="16">
      <c r="A69" t="s">
        <v>24</v>
      </c>
      <c r="B69" s="7">
        <v>67</v>
      </c>
      <c r="C69" t="s">
        <v>1</v>
      </c>
      <c r="D69" s="3">
        <f t="shared" ref="D69:D133" si="2">D68</f>
        <v>44770</v>
      </c>
      <c r="F69">
        <v>26</v>
      </c>
      <c r="I69" s="7">
        <v>5</v>
      </c>
      <c r="J69" s="36">
        <v>6</v>
      </c>
      <c r="K69">
        <v>1</v>
      </c>
      <c r="L69" t="s">
        <v>1</v>
      </c>
    </row>
    <row r="70" spans="1:12" ht="16">
      <c r="A70" t="s">
        <v>24</v>
      </c>
      <c r="B70" s="7">
        <v>68</v>
      </c>
      <c r="C70" t="s">
        <v>1</v>
      </c>
      <c r="D70" s="3">
        <f t="shared" si="2"/>
        <v>44770</v>
      </c>
      <c r="F70">
        <v>31</v>
      </c>
      <c r="I70" s="7">
        <v>5</v>
      </c>
      <c r="J70" s="40">
        <v>8</v>
      </c>
      <c r="K70">
        <v>3</v>
      </c>
      <c r="L70" t="s">
        <v>1</v>
      </c>
    </row>
    <row r="71" spans="1:12" ht="16">
      <c r="A71" t="s">
        <v>24</v>
      </c>
      <c r="B71" s="7">
        <v>69</v>
      </c>
      <c r="C71" t="s">
        <v>1</v>
      </c>
      <c r="D71" s="3">
        <f t="shared" si="2"/>
        <v>44770</v>
      </c>
      <c r="F71">
        <v>27</v>
      </c>
      <c r="I71" s="7">
        <v>5</v>
      </c>
      <c r="J71" s="40">
        <v>30</v>
      </c>
      <c r="K71">
        <v>4</v>
      </c>
      <c r="L71" t="s">
        <v>1</v>
      </c>
    </row>
    <row r="72" spans="1:12" ht="16">
      <c r="A72" t="s">
        <v>24</v>
      </c>
      <c r="B72" s="7">
        <v>70</v>
      </c>
      <c r="C72" t="s">
        <v>1</v>
      </c>
      <c r="D72" s="3">
        <f t="shared" si="2"/>
        <v>44770</v>
      </c>
      <c r="F72">
        <v>29</v>
      </c>
      <c r="I72" s="7">
        <v>5</v>
      </c>
      <c r="J72" s="40">
        <v>38</v>
      </c>
      <c r="K72">
        <v>4</v>
      </c>
      <c r="L72" t="s">
        <v>1</v>
      </c>
    </row>
    <row r="73" spans="1:12" ht="16">
      <c r="A73" t="s">
        <v>24</v>
      </c>
      <c r="B73" s="7">
        <v>71</v>
      </c>
      <c r="C73" t="s">
        <v>1</v>
      </c>
      <c r="D73" s="3">
        <f t="shared" si="2"/>
        <v>44770</v>
      </c>
      <c r="F73">
        <v>32</v>
      </c>
      <c r="I73" s="7">
        <v>5</v>
      </c>
      <c r="J73" s="40">
        <v>64</v>
      </c>
      <c r="K73">
        <v>2</v>
      </c>
      <c r="L73" t="s">
        <v>1</v>
      </c>
    </row>
    <row r="74" spans="1:12" ht="16">
      <c r="A74" t="s">
        <v>24</v>
      </c>
      <c r="B74" s="7">
        <v>72</v>
      </c>
      <c r="C74" t="s">
        <v>1</v>
      </c>
      <c r="D74" s="3">
        <f t="shared" si="2"/>
        <v>44770</v>
      </c>
      <c r="F74">
        <v>31</v>
      </c>
      <c r="I74" s="7">
        <v>5</v>
      </c>
      <c r="J74" s="40">
        <v>7</v>
      </c>
      <c r="K74">
        <v>3</v>
      </c>
      <c r="L74" t="s">
        <v>1</v>
      </c>
    </row>
    <row r="75" spans="1:12" ht="16">
      <c r="A75" t="s">
        <v>24</v>
      </c>
      <c r="B75" s="7">
        <v>73</v>
      </c>
      <c r="C75" t="s">
        <v>1</v>
      </c>
      <c r="D75" s="3">
        <f t="shared" si="2"/>
        <v>44770</v>
      </c>
      <c r="F75">
        <v>28</v>
      </c>
      <c r="I75" s="7">
        <v>5</v>
      </c>
      <c r="J75" s="40">
        <v>99</v>
      </c>
      <c r="K75">
        <v>3</v>
      </c>
      <c r="L75" t="s">
        <v>1</v>
      </c>
    </row>
    <row r="76" spans="1:12" ht="16">
      <c r="A76" t="s">
        <v>24</v>
      </c>
      <c r="B76" s="7">
        <v>74</v>
      </c>
      <c r="C76" t="s">
        <v>1</v>
      </c>
      <c r="D76" s="3">
        <f t="shared" si="2"/>
        <v>44770</v>
      </c>
      <c r="F76">
        <v>31</v>
      </c>
      <c r="I76" s="7">
        <v>5</v>
      </c>
      <c r="J76" s="40">
        <v>81</v>
      </c>
      <c r="K76">
        <v>4</v>
      </c>
      <c r="L76" t="s">
        <v>1</v>
      </c>
    </row>
    <row r="77" spans="1:12" ht="16">
      <c r="A77" t="s">
        <v>24</v>
      </c>
      <c r="B77" s="7">
        <v>75</v>
      </c>
      <c r="C77" t="s">
        <v>1</v>
      </c>
      <c r="D77" s="3">
        <f t="shared" si="2"/>
        <v>44770</v>
      </c>
      <c r="F77">
        <v>32</v>
      </c>
      <c r="I77" s="7">
        <v>5</v>
      </c>
      <c r="J77" s="40">
        <v>73</v>
      </c>
      <c r="K77">
        <v>4</v>
      </c>
      <c r="L77" t="s">
        <v>1</v>
      </c>
    </row>
    <row r="78" spans="1:12" ht="16">
      <c r="A78" t="s">
        <v>24</v>
      </c>
      <c r="B78" s="7">
        <v>76</v>
      </c>
      <c r="C78" t="s">
        <v>1</v>
      </c>
      <c r="D78" s="3">
        <f t="shared" si="2"/>
        <v>44770</v>
      </c>
      <c r="F78">
        <v>31</v>
      </c>
      <c r="I78" s="7">
        <v>5</v>
      </c>
      <c r="J78" s="40">
        <v>63</v>
      </c>
      <c r="K78">
        <v>5</v>
      </c>
      <c r="L78" t="s">
        <v>1</v>
      </c>
    </row>
    <row r="79" spans="1:12" ht="16">
      <c r="A79" t="s">
        <v>24</v>
      </c>
      <c r="B79" s="7">
        <v>77</v>
      </c>
      <c r="C79" t="s">
        <v>1</v>
      </c>
      <c r="D79" s="3">
        <f t="shared" si="2"/>
        <v>44770</v>
      </c>
      <c r="F79">
        <v>35</v>
      </c>
      <c r="I79" s="7">
        <v>5</v>
      </c>
      <c r="J79" s="40">
        <v>76</v>
      </c>
      <c r="K79">
        <v>1</v>
      </c>
      <c r="L79" t="s">
        <v>1</v>
      </c>
    </row>
    <row r="80" spans="1:12" ht="16">
      <c r="A80" t="s">
        <v>24</v>
      </c>
      <c r="B80" s="7">
        <v>78</v>
      </c>
      <c r="C80" t="s">
        <v>1</v>
      </c>
      <c r="D80" s="3">
        <f t="shared" si="2"/>
        <v>44770</v>
      </c>
      <c r="F80">
        <v>34</v>
      </c>
      <c r="I80" s="7">
        <v>5</v>
      </c>
      <c r="J80" s="40">
        <v>72</v>
      </c>
      <c r="K80">
        <v>2</v>
      </c>
      <c r="L80" t="s">
        <v>1</v>
      </c>
    </row>
    <row r="81" spans="1:12" ht="16">
      <c r="A81" t="s">
        <v>24</v>
      </c>
      <c r="B81" s="7">
        <v>79</v>
      </c>
      <c r="C81" t="s">
        <v>1</v>
      </c>
      <c r="D81" s="3">
        <f t="shared" si="2"/>
        <v>44770</v>
      </c>
      <c r="F81">
        <v>38</v>
      </c>
      <c r="I81" s="7">
        <v>5</v>
      </c>
      <c r="J81" s="40">
        <v>66</v>
      </c>
      <c r="K81">
        <v>3</v>
      </c>
      <c r="L81" t="s">
        <v>1</v>
      </c>
    </row>
    <row r="82" spans="1:12" ht="16">
      <c r="A82" t="s">
        <v>24</v>
      </c>
      <c r="B82" s="7">
        <v>80</v>
      </c>
      <c r="C82" t="s">
        <v>1</v>
      </c>
      <c r="D82" s="3">
        <f t="shared" si="2"/>
        <v>44770</v>
      </c>
      <c r="F82">
        <v>39</v>
      </c>
      <c r="I82" s="7">
        <v>1</v>
      </c>
      <c r="J82" s="40">
        <v>110</v>
      </c>
      <c r="K82">
        <v>4</v>
      </c>
      <c r="L82" t="s">
        <v>2</v>
      </c>
    </row>
    <row r="83" spans="1:12" ht="16">
      <c r="A83" t="s">
        <v>24</v>
      </c>
      <c r="B83" s="7">
        <v>81</v>
      </c>
      <c r="C83" t="s">
        <v>1</v>
      </c>
      <c r="D83" s="3">
        <f t="shared" si="2"/>
        <v>44770</v>
      </c>
      <c r="F83">
        <v>37</v>
      </c>
      <c r="I83" s="7">
        <v>1</v>
      </c>
      <c r="J83" s="40">
        <v>189</v>
      </c>
      <c r="K83">
        <v>4</v>
      </c>
      <c r="L83" t="s">
        <v>2</v>
      </c>
    </row>
    <row r="84" spans="1:12" ht="16">
      <c r="A84" t="s">
        <v>24</v>
      </c>
      <c r="B84" s="7">
        <v>82</v>
      </c>
      <c r="C84" t="s">
        <v>1</v>
      </c>
      <c r="D84" s="3">
        <f t="shared" si="2"/>
        <v>44770</v>
      </c>
      <c r="F84">
        <v>38</v>
      </c>
      <c r="I84" s="7">
        <v>1</v>
      </c>
      <c r="J84" s="40">
        <v>105</v>
      </c>
      <c r="K84">
        <v>8</v>
      </c>
      <c r="L84" t="s">
        <v>2</v>
      </c>
    </row>
    <row r="85" spans="1:12" ht="16">
      <c r="A85" t="s">
        <v>24</v>
      </c>
      <c r="B85" s="7">
        <v>83</v>
      </c>
      <c r="C85" t="s">
        <v>1</v>
      </c>
      <c r="D85" s="3">
        <f t="shared" si="2"/>
        <v>44770</v>
      </c>
      <c r="F85">
        <v>45</v>
      </c>
      <c r="I85" s="7">
        <v>1</v>
      </c>
      <c r="J85" s="40">
        <v>102</v>
      </c>
      <c r="K85">
        <v>8</v>
      </c>
      <c r="L85" t="s">
        <v>2</v>
      </c>
    </row>
    <row r="86" spans="1:12" ht="16">
      <c r="A86" t="s">
        <v>24</v>
      </c>
      <c r="B86" s="7">
        <v>84</v>
      </c>
      <c r="C86" t="s">
        <v>1</v>
      </c>
      <c r="D86" s="3">
        <f t="shared" si="2"/>
        <v>44770</v>
      </c>
      <c r="F86">
        <v>44</v>
      </c>
      <c r="I86" s="7">
        <v>1</v>
      </c>
      <c r="J86" s="40">
        <v>199</v>
      </c>
      <c r="K86">
        <v>1</v>
      </c>
      <c r="L86" t="s">
        <v>2</v>
      </c>
    </row>
    <row r="87" spans="1:12" ht="16">
      <c r="A87" t="s">
        <v>24</v>
      </c>
      <c r="B87" s="7">
        <v>85</v>
      </c>
      <c r="C87" t="s">
        <v>1</v>
      </c>
      <c r="D87" s="3">
        <f t="shared" si="2"/>
        <v>44770</v>
      </c>
      <c r="F87">
        <v>47</v>
      </c>
      <c r="I87" s="7">
        <v>1</v>
      </c>
      <c r="J87" s="40">
        <v>169</v>
      </c>
      <c r="K87">
        <v>2</v>
      </c>
      <c r="L87" t="s">
        <v>2</v>
      </c>
    </row>
    <row r="88" spans="1:12" ht="16">
      <c r="A88" t="s">
        <v>24</v>
      </c>
      <c r="B88" s="7">
        <v>86</v>
      </c>
      <c r="C88" t="s">
        <v>1</v>
      </c>
      <c r="D88" s="3">
        <f t="shared" si="2"/>
        <v>44770</v>
      </c>
      <c r="F88">
        <v>24</v>
      </c>
      <c r="I88" s="7">
        <v>1</v>
      </c>
      <c r="J88" s="40">
        <v>133</v>
      </c>
      <c r="K88">
        <v>2</v>
      </c>
      <c r="L88" t="s">
        <v>2</v>
      </c>
    </row>
    <row r="89" spans="1:12" ht="16">
      <c r="A89" t="s">
        <v>24</v>
      </c>
      <c r="B89" s="7">
        <v>87</v>
      </c>
      <c r="C89" t="s">
        <v>1</v>
      </c>
      <c r="D89" s="3">
        <f t="shared" si="2"/>
        <v>44770</v>
      </c>
      <c r="F89">
        <v>36</v>
      </c>
      <c r="I89" s="7">
        <v>1</v>
      </c>
      <c r="J89" s="40">
        <v>140</v>
      </c>
      <c r="K89">
        <v>1</v>
      </c>
      <c r="L89" t="s">
        <v>2</v>
      </c>
    </row>
    <row r="90" spans="1:12" ht="16">
      <c r="A90" t="s">
        <v>24</v>
      </c>
      <c r="B90" s="7">
        <v>88</v>
      </c>
      <c r="C90" t="s">
        <v>1</v>
      </c>
      <c r="D90" s="3">
        <f t="shared" si="2"/>
        <v>44770</v>
      </c>
      <c r="F90">
        <v>26</v>
      </c>
      <c r="I90" s="7">
        <v>1</v>
      </c>
      <c r="J90" s="40">
        <v>153</v>
      </c>
      <c r="K90">
        <v>4</v>
      </c>
      <c r="L90" t="s">
        <v>2</v>
      </c>
    </row>
    <row r="91" spans="1:12" ht="16">
      <c r="A91" t="s">
        <v>24</v>
      </c>
      <c r="B91" s="7">
        <v>89</v>
      </c>
      <c r="C91" t="s">
        <v>1</v>
      </c>
      <c r="D91" s="3">
        <f t="shared" si="2"/>
        <v>44770</v>
      </c>
      <c r="F91">
        <v>25</v>
      </c>
      <c r="I91" s="7">
        <v>1</v>
      </c>
      <c r="J91" s="40">
        <v>158</v>
      </c>
      <c r="K91">
        <v>5</v>
      </c>
      <c r="L91" t="s">
        <v>2</v>
      </c>
    </row>
    <row r="92" spans="1:12" ht="16">
      <c r="A92" t="s">
        <v>24</v>
      </c>
      <c r="B92" s="7">
        <v>90</v>
      </c>
      <c r="C92" t="s">
        <v>1</v>
      </c>
      <c r="D92" s="3">
        <f t="shared" si="2"/>
        <v>44770</v>
      </c>
      <c r="F92">
        <v>28</v>
      </c>
      <c r="I92" s="7">
        <v>1</v>
      </c>
      <c r="J92" s="40">
        <v>167</v>
      </c>
      <c r="K92">
        <v>4</v>
      </c>
      <c r="L92" t="s">
        <v>2</v>
      </c>
    </row>
    <row r="93" spans="1:12" ht="16">
      <c r="A93" t="s">
        <v>24</v>
      </c>
      <c r="B93" s="7">
        <v>91</v>
      </c>
      <c r="C93" t="s">
        <v>1</v>
      </c>
      <c r="D93" s="3">
        <f t="shared" si="2"/>
        <v>44770</v>
      </c>
      <c r="F93">
        <v>26</v>
      </c>
      <c r="I93" s="7">
        <v>1</v>
      </c>
      <c r="J93" s="40">
        <v>183</v>
      </c>
      <c r="K93">
        <v>2</v>
      </c>
      <c r="L93" t="s">
        <v>2</v>
      </c>
    </row>
    <row r="94" spans="1:12" ht="16">
      <c r="A94" t="s">
        <v>24</v>
      </c>
      <c r="B94" s="7">
        <v>92</v>
      </c>
      <c r="C94" t="s">
        <v>1</v>
      </c>
      <c r="D94" s="3">
        <f t="shared" si="2"/>
        <v>44770</v>
      </c>
      <c r="F94">
        <v>26</v>
      </c>
      <c r="I94" s="7">
        <v>1</v>
      </c>
      <c r="J94" s="40">
        <v>114</v>
      </c>
      <c r="K94">
        <v>2</v>
      </c>
      <c r="L94" t="s">
        <v>2</v>
      </c>
    </row>
    <row r="95" spans="1:12" ht="16">
      <c r="A95" t="s">
        <v>24</v>
      </c>
      <c r="B95" s="7">
        <v>93</v>
      </c>
      <c r="C95" t="s">
        <v>1</v>
      </c>
      <c r="D95" s="3">
        <f t="shared" si="2"/>
        <v>44770</v>
      </c>
      <c r="F95">
        <v>26</v>
      </c>
      <c r="I95" s="7">
        <v>1</v>
      </c>
      <c r="J95" s="40">
        <v>185</v>
      </c>
      <c r="K95">
        <v>7</v>
      </c>
      <c r="L95" t="s">
        <v>2</v>
      </c>
    </row>
    <row r="96" spans="1:12" ht="16">
      <c r="A96" t="s">
        <v>24</v>
      </c>
      <c r="B96" s="7">
        <v>94</v>
      </c>
      <c r="C96" t="s">
        <v>1</v>
      </c>
      <c r="D96" s="3">
        <f t="shared" si="2"/>
        <v>44770</v>
      </c>
      <c r="F96">
        <v>15</v>
      </c>
      <c r="I96" s="7">
        <v>1</v>
      </c>
      <c r="J96" s="40">
        <v>159</v>
      </c>
      <c r="K96">
        <v>5</v>
      </c>
      <c r="L96" t="s">
        <v>2</v>
      </c>
    </row>
    <row r="97" spans="1:12" ht="16">
      <c r="A97" t="s">
        <v>24</v>
      </c>
      <c r="B97" s="7">
        <v>95</v>
      </c>
      <c r="C97" t="s">
        <v>1</v>
      </c>
      <c r="D97" s="3">
        <f t="shared" si="2"/>
        <v>44770</v>
      </c>
      <c r="F97">
        <v>26</v>
      </c>
      <c r="I97" s="7">
        <v>1</v>
      </c>
      <c r="J97" s="40">
        <v>104</v>
      </c>
      <c r="K97">
        <v>3</v>
      </c>
      <c r="L97" t="s">
        <v>2</v>
      </c>
    </row>
    <row r="98" spans="1:12" ht="16">
      <c r="A98" t="s">
        <v>24</v>
      </c>
      <c r="B98" s="7">
        <v>96</v>
      </c>
      <c r="C98" t="s">
        <v>1</v>
      </c>
      <c r="D98" s="3">
        <f t="shared" si="2"/>
        <v>44770</v>
      </c>
      <c r="F98">
        <v>28</v>
      </c>
      <c r="I98" s="7">
        <v>2</v>
      </c>
      <c r="J98" s="40">
        <v>149</v>
      </c>
      <c r="K98">
        <v>4</v>
      </c>
      <c r="L98" t="s">
        <v>2</v>
      </c>
    </row>
    <row r="99" spans="1:12" ht="16">
      <c r="A99" t="s">
        <v>24</v>
      </c>
      <c r="B99" s="7">
        <v>97</v>
      </c>
      <c r="C99" t="s">
        <v>1</v>
      </c>
      <c r="D99" s="3">
        <f t="shared" si="2"/>
        <v>44770</v>
      </c>
      <c r="F99">
        <v>25</v>
      </c>
      <c r="I99" s="7">
        <v>2</v>
      </c>
      <c r="J99" s="40">
        <v>181</v>
      </c>
      <c r="K99">
        <v>6</v>
      </c>
      <c r="L99" t="s">
        <v>2</v>
      </c>
    </row>
    <row r="100" spans="1:12" ht="16">
      <c r="A100" t="s">
        <v>24</v>
      </c>
      <c r="B100" s="7">
        <v>98</v>
      </c>
      <c r="C100" t="s">
        <v>1</v>
      </c>
      <c r="D100" s="3">
        <f t="shared" si="2"/>
        <v>44770</v>
      </c>
      <c r="F100">
        <v>28</v>
      </c>
      <c r="I100" s="7">
        <v>2</v>
      </c>
      <c r="J100" s="40">
        <v>112</v>
      </c>
      <c r="K100">
        <v>2</v>
      </c>
      <c r="L100" t="s">
        <v>2</v>
      </c>
    </row>
    <row r="101" spans="1:12" ht="16">
      <c r="A101" t="s">
        <v>24</v>
      </c>
      <c r="B101" s="7">
        <v>99</v>
      </c>
      <c r="C101" t="s">
        <v>1</v>
      </c>
      <c r="D101" s="3">
        <f t="shared" si="2"/>
        <v>44770</v>
      </c>
      <c r="F101">
        <v>29</v>
      </c>
      <c r="I101" s="7">
        <v>2</v>
      </c>
      <c r="J101" s="40">
        <v>118</v>
      </c>
      <c r="K101">
        <v>5</v>
      </c>
      <c r="L101" t="s">
        <v>2</v>
      </c>
    </row>
    <row r="102" spans="1:12" ht="16">
      <c r="A102" t="s">
        <v>24</v>
      </c>
      <c r="B102" s="7">
        <v>100</v>
      </c>
      <c r="C102" t="s">
        <v>1</v>
      </c>
      <c r="D102" s="3">
        <f t="shared" ref="D102" si="3">D101</f>
        <v>44770</v>
      </c>
      <c r="F102">
        <v>31</v>
      </c>
      <c r="I102" s="7">
        <v>2</v>
      </c>
      <c r="J102" s="40">
        <v>172</v>
      </c>
      <c r="K102">
        <v>6</v>
      </c>
      <c r="L102" t="s">
        <v>2</v>
      </c>
    </row>
    <row r="103" spans="1:12" ht="16">
      <c r="A103" t="s">
        <v>25</v>
      </c>
      <c r="B103" s="7">
        <v>101</v>
      </c>
      <c r="C103" t="s">
        <v>2</v>
      </c>
      <c r="D103" s="3">
        <f>D101</f>
        <v>44770</v>
      </c>
      <c r="E103">
        <v>137</v>
      </c>
      <c r="F103">
        <v>44</v>
      </c>
      <c r="I103" s="7">
        <v>2</v>
      </c>
      <c r="J103" s="40">
        <v>129</v>
      </c>
      <c r="K103">
        <v>1</v>
      </c>
      <c r="L103" t="s">
        <v>2</v>
      </c>
    </row>
    <row r="104" spans="1:12" ht="16">
      <c r="A104" t="s">
        <v>25</v>
      </c>
      <c r="B104" s="7">
        <v>102</v>
      </c>
      <c r="C104" t="s">
        <v>2</v>
      </c>
      <c r="D104" s="3">
        <f t="shared" si="2"/>
        <v>44770</v>
      </c>
      <c r="E104">
        <v>113</v>
      </c>
      <c r="F104">
        <v>47</v>
      </c>
      <c r="I104" s="7">
        <v>2</v>
      </c>
      <c r="J104" s="40">
        <v>175</v>
      </c>
      <c r="K104">
        <v>3</v>
      </c>
      <c r="L104" t="s">
        <v>2</v>
      </c>
    </row>
    <row r="105" spans="1:12" ht="16">
      <c r="A105" t="s">
        <v>25</v>
      </c>
      <c r="B105" s="7">
        <v>103</v>
      </c>
      <c r="C105" t="s">
        <v>2</v>
      </c>
      <c r="D105" s="3">
        <f t="shared" si="2"/>
        <v>44770</v>
      </c>
      <c r="E105">
        <v>69</v>
      </c>
      <c r="F105">
        <v>48</v>
      </c>
      <c r="I105" s="7">
        <v>2</v>
      </c>
      <c r="J105" s="40">
        <v>160</v>
      </c>
      <c r="K105">
        <v>3</v>
      </c>
      <c r="L105" t="s">
        <v>2</v>
      </c>
    </row>
    <row r="106" spans="1:12" ht="16">
      <c r="A106" t="s">
        <v>25</v>
      </c>
      <c r="B106" s="7">
        <v>104</v>
      </c>
      <c r="C106" t="s">
        <v>2</v>
      </c>
      <c r="D106" s="3">
        <f t="shared" si="2"/>
        <v>44770</v>
      </c>
      <c r="E106">
        <v>76</v>
      </c>
      <c r="F106">
        <v>47</v>
      </c>
      <c r="I106" s="7">
        <v>2</v>
      </c>
      <c r="J106" s="40">
        <v>101</v>
      </c>
      <c r="K106">
        <v>3</v>
      </c>
      <c r="L106" t="s">
        <v>2</v>
      </c>
    </row>
    <row r="107" spans="1:12" ht="16">
      <c r="A107" t="s">
        <v>25</v>
      </c>
      <c r="B107" s="7">
        <v>105</v>
      </c>
      <c r="C107" t="s">
        <v>2</v>
      </c>
      <c r="D107" s="3">
        <f t="shared" si="2"/>
        <v>44770</v>
      </c>
      <c r="E107">
        <v>65</v>
      </c>
      <c r="F107">
        <v>50</v>
      </c>
      <c r="I107" s="7">
        <v>2</v>
      </c>
      <c r="J107" s="40">
        <v>197</v>
      </c>
      <c r="K107">
        <v>5</v>
      </c>
      <c r="L107" t="s">
        <v>2</v>
      </c>
    </row>
    <row r="108" spans="1:12" ht="16">
      <c r="A108" t="s">
        <v>25</v>
      </c>
      <c r="B108" s="7">
        <v>106</v>
      </c>
      <c r="C108" t="s">
        <v>2</v>
      </c>
      <c r="D108" s="3">
        <f t="shared" si="2"/>
        <v>44770</v>
      </c>
      <c r="E108">
        <v>76</v>
      </c>
      <c r="F108">
        <v>55</v>
      </c>
      <c r="I108" s="7">
        <v>2</v>
      </c>
      <c r="J108" s="40">
        <v>126</v>
      </c>
      <c r="K108">
        <v>6</v>
      </c>
      <c r="L108" t="s">
        <v>2</v>
      </c>
    </row>
    <row r="109" spans="1:12" ht="16">
      <c r="A109" t="s">
        <v>25</v>
      </c>
      <c r="B109" s="7">
        <v>107</v>
      </c>
      <c r="C109" t="s">
        <v>2</v>
      </c>
      <c r="D109" s="3">
        <f t="shared" si="2"/>
        <v>44770</v>
      </c>
      <c r="E109">
        <v>86</v>
      </c>
      <c r="F109">
        <v>43</v>
      </c>
      <c r="I109" s="7">
        <v>2</v>
      </c>
      <c r="J109" s="40">
        <v>109</v>
      </c>
      <c r="K109">
        <v>3</v>
      </c>
      <c r="L109" t="s">
        <v>2</v>
      </c>
    </row>
    <row r="110" spans="1:12" ht="16">
      <c r="A110" t="s">
        <v>25</v>
      </c>
      <c r="B110" s="7">
        <v>108</v>
      </c>
      <c r="C110" t="s">
        <v>2</v>
      </c>
      <c r="D110" s="3">
        <f t="shared" si="2"/>
        <v>44770</v>
      </c>
      <c r="E110">
        <v>135</v>
      </c>
      <c r="F110">
        <v>54</v>
      </c>
      <c r="I110" s="7">
        <v>2</v>
      </c>
      <c r="J110" s="40">
        <v>145</v>
      </c>
      <c r="K110">
        <v>3</v>
      </c>
      <c r="L110" t="s">
        <v>2</v>
      </c>
    </row>
    <row r="111" spans="1:12" ht="16">
      <c r="A111" t="s">
        <v>25</v>
      </c>
      <c r="B111" s="7">
        <v>109</v>
      </c>
      <c r="C111" t="s">
        <v>2</v>
      </c>
      <c r="D111" s="3">
        <f t="shared" si="2"/>
        <v>44770</v>
      </c>
      <c r="E111">
        <v>117</v>
      </c>
      <c r="F111">
        <v>55</v>
      </c>
      <c r="I111" s="7">
        <v>2</v>
      </c>
      <c r="J111" s="40">
        <v>168</v>
      </c>
      <c r="K111">
        <v>2</v>
      </c>
      <c r="L111" t="s">
        <v>2</v>
      </c>
    </row>
    <row r="112" spans="1:12" ht="16">
      <c r="A112" t="s">
        <v>25</v>
      </c>
      <c r="B112" s="7">
        <v>110</v>
      </c>
      <c r="C112" t="s">
        <v>2</v>
      </c>
      <c r="D112" s="3">
        <f t="shared" si="2"/>
        <v>44770</v>
      </c>
      <c r="E112">
        <v>124</v>
      </c>
      <c r="F112">
        <v>54</v>
      </c>
      <c r="I112" s="7">
        <v>2</v>
      </c>
      <c r="J112" s="40">
        <v>142</v>
      </c>
      <c r="K112">
        <v>3</v>
      </c>
      <c r="L112" t="s">
        <v>2</v>
      </c>
    </row>
    <row r="113" spans="1:12" ht="16">
      <c r="A113" t="s">
        <v>25</v>
      </c>
      <c r="B113" s="7">
        <v>111</v>
      </c>
      <c r="C113" t="s">
        <v>2</v>
      </c>
      <c r="D113" s="3">
        <f t="shared" si="2"/>
        <v>44770</v>
      </c>
      <c r="E113">
        <v>104</v>
      </c>
      <c r="F113">
        <v>57</v>
      </c>
      <c r="I113" s="7">
        <v>2</v>
      </c>
      <c r="J113" s="40">
        <v>143</v>
      </c>
      <c r="K113">
        <v>2</v>
      </c>
      <c r="L113" t="s">
        <v>2</v>
      </c>
    </row>
    <row r="114" spans="1:12" ht="16">
      <c r="A114" t="s">
        <v>25</v>
      </c>
      <c r="B114" s="7">
        <v>112</v>
      </c>
      <c r="C114" t="s">
        <v>2</v>
      </c>
      <c r="D114" s="3">
        <f t="shared" si="2"/>
        <v>44770</v>
      </c>
      <c r="E114">
        <v>94</v>
      </c>
      <c r="F114">
        <v>58</v>
      </c>
      <c r="I114" s="7">
        <v>3</v>
      </c>
      <c r="J114" s="40">
        <v>177</v>
      </c>
      <c r="K114">
        <v>4</v>
      </c>
      <c r="L114" t="s">
        <v>2</v>
      </c>
    </row>
    <row r="115" spans="1:12" ht="16">
      <c r="A115" t="s">
        <v>25</v>
      </c>
      <c r="B115" s="7">
        <v>113</v>
      </c>
      <c r="C115" t="s">
        <v>2</v>
      </c>
      <c r="D115" s="3">
        <f t="shared" si="2"/>
        <v>44770</v>
      </c>
      <c r="E115">
        <v>113</v>
      </c>
      <c r="F115">
        <v>49</v>
      </c>
      <c r="I115" s="7">
        <v>3</v>
      </c>
      <c r="J115" s="40">
        <v>147</v>
      </c>
      <c r="K115">
        <v>4</v>
      </c>
      <c r="L115" t="s">
        <v>2</v>
      </c>
    </row>
    <row r="116" spans="1:12" ht="16">
      <c r="A116" t="s">
        <v>25</v>
      </c>
      <c r="B116" s="7">
        <v>114</v>
      </c>
      <c r="C116" t="s">
        <v>2</v>
      </c>
      <c r="D116" s="3">
        <f t="shared" si="2"/>
        <v>44770</v>
      </c>
      <c r="E116">
        <v>135</v>
      </c>
      <c r="F116">
        <v>46</v>
      </c>
      <c r="I116" s="7">
        <v>3</v>
      </c>
      <c r="J116" s="40">
        <v>166</v>
      </c>
      <c r="K116">
        <v>6</v>
      </c>
      <c r="L116" t="s">
        <v>2</v>
      </c>
    </row>
    <row r="117" spans="1:12" ht="16">
      <c r="A117" t="s">
        <v>25</v>
      </c>
      <c r="B117" s="7">
        <v>115</v>
      </c>
      <c r="C117" t="s">
        <v>2</v>
      </c>
      <c r="D117" s="3">
        <f t="shared" si="2"/>
        <v>44770</v>
      </c>
      <c r="E117">
        <v>117</v>
      </c>
      <c r="F117">
        <v>52</v>
      </c>
      <c r="I117" s="7">
        <v>3</v>
      </c>
      <c r="J117" s="40">
        <v>200</v>
      </c>
      <c r="K117">
        <v>4</v>
      </c>
      <c r="L117" t="s">
        <v>2</v>
      </c>
    </row>
    <row r="118" spans="1:12" ht="16">
      <c r="A118" t="s">
        <v>25</v>
      </c>
      <c r="B118" s="7">
        <v>116</v>
      </c>
      <c r="C118" t="s">
        <v>2</v>
      </c>
      <c r="D118" s="3">
        <f t="shared" si="2"/>
        <v>44770</v>
      </c>
      <c r="E118">
        <v>124</v>
      </c>
      <c r="F118">
        <v>51</v>
      </c>
      <c r="I118" s="7">
        <v>3</v>
      </c>
      <c r="J118" s="40">
        <v>156</v>
      </c>
      <c r="K118">
        <v>2</v>
      </c>
      <c r="L118" t="s">
        <v>2</v>
      </c>
    </row>
    <row r="119" spans="1:12" ht="16">
      <c r="A119" t="s">
        <v>25</v>
      </c>
      <c r="B119" s="7">
        <v>117</v>
      </c>
      <c r="C119" t="s">
        <v>2</v>
      </c>
      <c r="D119" s="3">
        <f t="shared" si="2"/>
        <v>44770</v>
      </c>
      <c r="E119">
        <v>104</v>
      </c>
      <c r="F119">
        <v>53</v>
      </c>
      <c r="I119" s="7">
        <v>3</v>
      </c>
      <c r="J119" s="40">
        <v>108</v>
      </c>
      <c r="K119">
        <v>4</v>
      </c>
      <c r="L119" t="s">
        <v>2</v>
      </c>
    </row>
    <row r="120" spans="1:12" ht="16">
      <c r="A120" t="s">
        <v>25</v>
      </c>
      <c r="B120" s="7">
        <v>118</v>
      </c>
      <c r="C120" t="s">
        <v>2</v>
      </c>
      <c r="D120" s="3">
        <f t="shared" si="2"/>
        <v>44770</v>
      </c>
      <c r="E120">
        <v>94</v>
      </c>
      <c r="F120">
        <v>58</v>
      </c>
      <c r="I120" s="7">
        <v>3</v>
      </c>
      <c r="J120" s="40">
        <v>119</v>
      </c>
      <c r="K120">
        <v>5</v>
      </c>
      <c r="L120" t="s">
        <v>2</v>
      </c>
    </row>
    <row r="121" spans="1:12" ht="16">
      <c r="A121" t="s">
        <v>25</v>
      </c>
      <c r="B121" s="7">
        <v>119</v>
      </c>
      <c r="C121" t="s">
        <v>2</v>
      </c>
      <c r="D121" s="3">
        <f t="shared" si="2"/>
        <v>44770</v>
      </c>
      <c r="E121">
        <v>69</v>
      </c>
      <c r="F121">
        <v>54</v>
      </c>
      <c r="I121" s="7">
        <v>3</v>
      </c>
      <c r="J121" s="40">
        <v>150</v>
      </c>
      <c r="K121">
        <v>2</v>
      </c>
      <c r="L121" t="s">
        <v>2</v>
      </c>
    </row>
    <row r="122" spans="1:12" ht="16">
      <c r="A122" t="s">
        <v>25</v>
      </c>
      <c r="B122" s="7">
        <v>120</v>
      </c>
      <c r="C122" t="s">
        <v>2</v>
      </c>
      <c r="D122" s="3">
        <f t="shared" si="2"/>
        <v>44770</v>
      </c>
      <c r="E122">
        <v>129</v>
      </c>
      <c r="F122">
        <v>52</v>
      </c>
      <c r="I122" s="7">
        <v>3</v>
      </c>
      <c r="J122" s="40">
        <v>190</v>
      </c>
      <c r="K122">
        <v>3</v>
      </c>
      <c r="L122" t="s">
        <v>2</v>
      </c>
    </row>
    <row r="123" spans="1:12" ht="16">
      <c r="A123" t="s">
        <v>25</v>
      </c>
      <c r="B123" s="7">
        <v>121</v>
      </c>
      <c r="C123" t="s">
        <v>2</v>
      </c>
      <c r="D123" s="3">
        <f t="shared" si="2"/>
        <v>44770</v>
      </c>
      <c r="E123">
        <v>120</v>
      </c>
      <c r="F123">
        <v>53</v>
      </c>
      <c r="I123" s="7">
        <v>3</v>
      </c>
      <c r="J123" s="40">
        <v>123</v>
      </c>
      <c r="K123">
        <v>3</v>
      </c>
      <c r="L123" t="s">
        <v>2</v>
      </c>
    </row>
    <row r="124" spans="1:12" ht="16">
      <c r="A124" t="s">
        <v>25</v>
      </c>
      <c r="B124" s="7">
        <v>122</v>
      </c>
      <c r="C124" t="s">
        <v>2</v>
      </c>
      <c r="D124" s="3">
        <f t="shared" si="2"/>
        <v>44770</v>
      </c>
      <c r="E124">
        <v>81</v>
      </c>
      <c r="F124">
        <v>48</v>
      </c>
      <c r="I124" s="7">
        <v>3</v>
      </c>
      <c r="J124" s="40">
        <v>124</v>
      </c>
      <c r="K124">
        <v>5</v>
      </c>
      <c r="L124" t="s">
        <v>2</v>
      </c>
    </row>
    <row r="125" spans="1:12" ht="16">
      <c r="A125" t="s">
        <v>25</v>
      </c>
      <c r="B125" s="7">
        <v>123</v>
      </c>
      <c r="C125" t="s">
        <v>2</v>
      </c>
      <c r="D125" s="3">
        <f t="shared" si="2"/>
        <v>44770</v>
      </c>
      <c r="E125">
        <v>62</v>
      </c>
      <c r="F125">
        <v>50</v>
      </c>
      <c r="I125" s="7">
        <v>3</v>
      </c>
      <c r="J125" s="40">
        <v>127</v>
      </c>
      <c r="K125">
        <v>5</v>
      </c>
      <c r="L125" t="s">
        <v>2</v>
      </c>
    </row>
    <row r="126" spans="1:12" ht="16">
      <c r="A126" t="s">
        <v>25</v>
      </c>
      <c r="B126" s="7">
        <v>124</v>
      </c>
      <c r="C126" t="s">
        <v>2</v>
      </c>
      <c r="D126" s="3">
        <f t="shared" si="2"/>
        <v>44770</v>
      </c>
      <c r="E126">
        <v>125</v>
      </c>
      <c r="F126">
        <v>54</v>
      </c>
      <c r="I126" s="7">
        <v>3</v>
      </c>
      <c r="J126" s="40">
        <v>141</v>
      </c>
      <c r="K126">
        <v>3</v>
      </c>
      <c r="L126" t="s">
        <v>2</v>
      </c>
    </row>
    <row r="127" spans="1:12" ht="16">
      <c r="A127" t="s">
        <v>25</v>
      </c>
      <c r="B127" s="7">
        <v>125</v>
      </c>
      <c r="C127" t="s">
        <v>2</v>
      </c>
      <c r="D127" s="3">
        <f t="shared" si="2"/>
        <v>44770</v>
      </c>
      <c r="E127">
        <v>158</v>
      </c>
      <c r="F127">
        <v>50</v>
      </c>
      <c r="I127" s="7">
        <v>3</v>
      </c>
      <c r="J127" s="40">
        <v>146</v>
      </c>
      <c r="K127">
        <v>1</v>
      </c>
      <c r="L127" t="s">
        <v>2</v>
      </c>
    </row>
    <row r="128" spans="1:12" ht="16">
      <c r="A128" t="s">
        <v>25</v>
      </c>
      <c r="B128" s="7">
        <v>126</v>
      </c>
      <c r="C128" t="s">
        <v>2</v>
      </c>
      <c r="D128" s="3">
        <f t="shared" si="2"/>
        <v>44770</v>
      </c>
      <c r="E128">
        <v>154</v>
      </c>
      <c r="F128">
        <v>49</v>
      </c>
      <c r="I128" s="7">
        <v>3</v>
      </c>
      <c r="J128" s="40">
        <v>148</v>
      </c>
      <c r="K128">
        <v>2</v>
      </c>
      <c r="L128" t="s">
        <v>2</v>
      </c>
    </row>
    <row r="129" spans="1:12" ht="16">
      <c r="A129" t="s">
        <v>25</v>
      </c>
      <c r="B129" s="7">
        <v>127</v>
      </c>
      <c r="C129" t="s">
        <v>2</v>
      </c>
      <c r="D129" s="3">
        <f t="shared" si="2"/>
        <v>44770</v>
      </c>
      <c r="E129">
        <v>154</v>
      </c>
      <c r="F129">
        <v>55</v>
      </c>
      <c r="I129" s="7">
        <v>3</v>
      </c>
      <c r="J129" s="40">
        <v>184</v>
      </c>
      <c r="K129">
        <v>4</v>
      </c>
      <c r="L129" t="s">
        <v>2</v>
      </c>
    </row>
    <row r="130" spans="1:12" ht="16">
      <c r="A130" t="s">
        <v>25</v>
      </c>
      <c r="B130" s="7">
        <v>128</v>
      </c>
      <c r="C130" t="s">
        <v>2</v>
      </c>
      <c r="D130" s="3">
        <f t="shared" si="2"/>
        <v>44770</v>
      </c>
      <c r="E130">
        <v>123</v>
      </c>
      <c r="F130">
        <v>54</v>
      </c>
      <c r="I130" s="7">
        <v>4</v>
      </c>
      <c r="J130" s="40">
        <v>188</v>
      </c>
      <c r="K130">
        <v>5</v>
      </c>
      <c r="L130" t="s">
        <v>2</v>
      </c>
    </row>
    <row r="131" spans="1:12" ht="16">
      <c r="A131" t="s">
        <v>25</v>
      </c>
      <c r="B131" s="7">
        <v>129</v>
      </c>
      <c r="C131" t="s">
        <v>2</v>
      </c>
      <c r="D131" s="3">
        <f t="shared" si="2"/>
        <v>44770</v>
      </c>
      <c r="E131">
        <v>124</v>
      </c>
      <c r="F131">
        <v>47</v>
      </c>
      <c r="I131" s="7">
        <v>4</v>
      </c>
      <c r="J131" s="40">
        <v>173</v>
      </c>
      <c r="K131">
        <v>4</v>
      </c>
      <c r="L131" t="s">
        <v>2</v>
      </c>
    </row>
    <row r="132" spans="1:12" ht="16">
      <c r="A132" t="s">
        <v>25</v>
      </c>
      <c r="B132" s="7">
        <v>130</v>
      </c>
      <c r="C132" t="s">
        <v>2</v>
      </c>
      <c r="D132" s="3">
        <f t="shared" si="2"/>
        <v>44770</v>
      </c>
      <c r="E132">
        <v>110</v>
      </c>
      <c r="F132">
        <v>43</v>
      </c>
      <c r="I132" s="7">
        <v>4</v>
      </c>
      <c r="J132" s="40">
        <v>174</v>
      </c>
      <c r="K132">
        <v>3</v>
      </c>
      <c r="L132" t="s">
        <v>2</v>
      </c>
    </row>
    <row r="133" spans="1:12" ht="16">
      <c r="A133" t="s">
        <v>25</v>
      </c>
      <c r="B133" s="7">
        <v>131</v>
      </c>
      <c r="C133" t="s">
        <v>2</v>
      </c>
      <c r="D133" s="3">
        <f t="shared" si="2"/>
        <v>44770</v>
      </c>
      <c r="E133">
        <v>124</v>
      </c>
      <c r="F133">
        <v>45</v>
      </c>
      <c r="I133" s="7">
        <v>4</v>
      </c>
      <c r="J133" s="40">
        <v>151</v>
      </c>
      <c r="K133">
        <v>7</v>
      </c>
      <c r="L133" t="s">
        <v>2</v>
      </c>
    </row>
    <row r="134" spans="1:12" ht="16">
      <c r="A134" t="s">
        <v>25</v>
      </c>
      <c r="B134" s="7">
        <v>132</v>
      </c>
      <c r="C134" t="s">
        <v>2</v>
      </c>
      <c r="D134" s="3">
        <f t="shared" ref="D134:D197" si="4">D133</f>
        <v>44770</v>
      </c>
      <c r="E134">
        <v>108</v>
      </c>
      <c r="F134">
        <v>49</v>
      </c>
      <c r="I134" s="7">
        <v>4</v>
      </c>
      <c r="J134" s="40">
        <v>136</v>
      </c>
      <c r="K134">
        <v>5</v>
      </c>
      <c r="L134" t="s">
        <v>2</v>
      </c>
    </row>
    <row r="135" spans="1:12" ht="16">
      <c r="A135" t="s">
        <v>25</v>
      </c>
      <c r="B135" s="7">
        <v>133</v>
      </c>
      <c r="C135" t="s">
        <v>2</v>
      </c>
      <c r="D135" s="3">
        <f t="shared" si="4"/>
        <v>44770</v>
      </c>
      <c r="E135">
        <v>161</v>
      </c>
      <c r="F135">
        <v>39</v>
      </c>
      <c r="I135" s="7">
        <v>4</v>
      </c>
      <c r="J135" s="40">
        <v>111</v>
      </c>
      <c r="K135">
        <v>5</v>
      </c>
      <c r="L135" t="s">
        <v>2</v>
      </c>
    </row>
    <row r="136" spans="1:12" ht="16">
      <c r="A136" t="s">
        <v>25</v>
      </c>
      <c r="B136" s="7">
        <v>134</v>
      </c>
      <c r="C136" t="s">
        <v>2</v>
      </c>
      <c r="D136" s="3">
        <f t="shared" si="4"/>
        <v>44770</v>
      </c>
      <c r="E136">
        <v>178</v>
      </c>
      <c r="F136">
        <v>36</v>
      </c>
      <c r="I136" s="7">
        <v>4</v>
      </c>
      <c r="J136" s="40">
        <v>186</v>
      </c>
      <c r="K136">
        <v>6</v>
      </c>
      <c r="L136" t="s">
        <v>2</v>
      </c>
    </row>
    <row r="137" spans="1:12" ht="16">
      <c r="A137" t="s">
        <v>25</v>
      </c>
      <c r="B137" s="7">
        <v>135</v>
      </c>
      <c r="C137" t="s">
        <v>2</v>
      </c>
      <c r="D137" s="3">
        <f t="shared" si="4"/>
        <v>44770</v>
      </c>
      <c r="E137">
        <v>95</v>
      </c>
      <c r="F137">
        <v>40</v>
      </c>
      <c r="I137" s="7">
        <v>4</v>
      </c>
      <c r="J137" s="40">
        <v>170</v>
      </c>
      <c r="K137">
        <v>2</v>
      </c>
      <c r="L137" t="s">
        <v>2</v>
      </c>
    </row>
    <row r="138" spans="1:12" ht="16">
      <c r="A138" t="s">
        <v>25</v>
      </c>
      <c r="B138" s="7">
        <v>136</v>
      </c>
      <c r="C138" t="s">
        <v>2</v>
      </c>
      <c r="D138" s="3">
        <f t="shared" si="4"/>
        <v>44770</v>
      </c>
      <c r="E138">
        <v>105</v>
      </c>
      <c r="F138">
        <v>45</v>
      </c>
      <c r="I138" s="7">
        <v>4</v>
      </c>
      <c r="J138" s="40">
        <v>117</v>
      </c>
      <c r="K138">
        <v>3</v>
      </c>
      <c r="L138" t="s">
        <v>2</v>
      </c>
    </row>
    <row r="139" spans="1:12" ht="16">
      <c r="A139" t="s">
        <v>25</v>
      </c>
      <c r="B139" s="7">
        <v>137</v>
      </c>
      <c r="C139" t="s">
        <v>2</v>
      </c>
      <c r="D139" s="3">
        <f t="shared" si="4"/>
        <v>44770</v>
      </c>
      <c r="E139">
        <v>115</v>
      </c>
      <c r="F139">
        <v>68</v>
      </c>
      <c r="I139" s="7">
        <v>4</v>
      </c>
      <c r="J139" s="40">
        <v>116</v>
      </c>
      <c r="K139">
        <v>5</v>
      </c>
      <c r="L139" t="s">
        <v>2</v>
      </c>
    </row>
    <row r="140" spans="1:12" ht="16">
      <c r="A140" t="s">
        <v>25</v>
      </c>
      <c r="B140" s="7">
        <v>138</v>
      </c>
      <c r="C140" t="s">
        <v>2</v>
      </c>
      <c r="D140" s="3">
        <f t="shared" si="4"/>
        <v>44770</v>
      </c>
      <c r="E140">
        <v>109</v>
      </c>
      <c r="F140">
        <v>54</v>
      </c>
      <c r="I140" s="7">
        <v>4</v>
      </c>
      <c r="J140" s="40">
        <v>191</v>
      </c>
      <c r="K140">
        <v>3</v>
      </c>
      <c r="L140" t="s">
        <v>2</v>
      </c>
    </row>
    <row r="141" spans="1:12" ht="16">
      <c r="A141" t="s">
        <v>25</v>
      </c>
      <c r="B141" s="7">
        <v>139</v>
      </c>
      <c r="C141" t="s">
        <v>2</v>
      </c>
      <c r="D141" s="3">
        <f t="shared" si="4"/>
        <v>44770</v>
      </c>
      <c r="E141">
        <v>95</v>
      </c>
      <c r="F141">
        <v>53</v>
      </c>
      <c r="I141" s="7">
        <v>4</v>
      </c>
      <c r="J141" s="40">
        <v>154</v>
      </c>
      <c r="K141">
        <v>6</v>
      </c>
      <c r="L141" t="s">
        <v>2</v>
      </c>
    </row>
    <row r="142" spans="1:12" ht="16">
      <c r="A142" t="s">
        <v>25</v>
      </c>
      <c r="B142" s="7">
        <v>140</v>
      </c>
      <c r="C142" t="s">
        <v>2</v>
      </c>
      <c r="D142" s="3">
        <f t="shared" si="4"/>
        <v>44770</v>
      </c>
      <c r="E142">
        <v>103</v>
      </c>
      <c r="F142">
        <v>52</v>
      </c>
      <c r="I142" s="7">
        <v>4</v>
      </c>
      <c r="J142" s="40">
        <v>176</v>
      </c>
      <c r="K142">
        <v>4</v>
      </c>
      <c r="L142" t="s">
        <v>2</v>
      </c>
    </row>
    <row r="143" spans="1:12" ht="16">
      <c r="A143" t="s">
        <v>25</v>
      </c>
      <c r="B143" s="7">
        <v>141</v>
      </c>
      <c r="C143" t="s">
        <v>2</v>
      </c>
      <c r="D143" s="3">
        <f t="shared" si="4"/>
        <v>44770</v>
      </c>
      <c r="E143">
        <v>104</v>
      </c>
      <c r="F143">
        <v>51</v>
      </c>
      <c r="I143" s="7">
        <v>4</v>
      </c>
      <c r="J143" s="40">
        <v>155</v>
      </c>
      <c r="K143">
        <v>3</v>
      </c>
      <c r="L143" t="s">
        <v>2</v>
      </c>
    </row>
    <row r="144" spans="1:12" ht="16">
      <c r="A144" t="s">
        <v>25</v>
      </c>
      <c r="B144" s="7">
        <v>142</v>
      </c>
      <c r="C144" t="s">
        <v>2</v>
      </c>
      <c r="D144" s="3">
        <f t="shared" si="4"/>
        <v>44770</v>
      </c>
      <c r="E144">
        <v>113</v>
      </c>
      <c r="F144">
        <v>35</v>
      </c>
      <c r="I144" s="7">
        <v>4</v>
      </c>
      <c r="J144" s="40">
        <v>106</v>
      </c>
      <c r="K144">
        <v>1</v>
      </c>
      <c r="L144" t="s">
        <v>2</v>
      </c>
    </row>
    <row r="145" spans="1:12" ht="16">
      <c r="A145" t="s">
        <v>25</v>
      </c>
      <c r="B145" s="7">
        <v>143</v>
      </c>
      <c r="C145" t="s">
        <v>2</v>
      </c>
      <c r="D145" s="3">
        <f t="shared" si="4"/>
        <v>44770</v>
      </c>
      <c r="E145">
        <v>106</v>
      </c>
      <c r="F145">
        <v>34</v>
      </c>
      <c r="I145" s="7">
        <v>4</v>
      </c>
      <c r="J145" s="40">
        <v>180</v>
      </c>
      <c r="K145">
        <v>7</v>
      </c>
      <c r="L145" t="s">
        <v>2</v>
      </c>
    </row>
    <row r="146" spans="1:12" ht="16">
      <c r="A146" t="s">
        <v>25</v>
      </c>
      <c r="B146" s="7">
        <v>144</v>
      </c>
      <c r="C146" t="s">
        <v>2</v>
      </c>
      <c r="D146" s="3">
        <f t="shared" si="4"/>
        <v>44770</v>
      </c>
      <c r="E146">
        <v>99</v>
      </c>
      <c r="F146">
        <v>38</v>
      </c>
      <c r="I146" s="7">
        <v>5</v>
      </c>
      <c r="J146" s="40">
        <v>162</v>
      </c>
      <c r="K146">
        <v>2</v>
      </c>
      <c r="L146" t="s">
        <v>2</v>
      </c>
    </row>
    <row r="147" spans="1:12" ht="16">
      <c r="A147" t="s">
        <v>25</v>
      </c>
      <c r="B147" s="7">
        <v>145</v>
      </c>
      <c r="C147" t="s">
        <v>2</v>
      </c>
      <c r="D147" s="3">
        <f t="shared" si="4"/>
        <v>44770</v>
      </c>
      <c r="E147">
        <v>98</v>
      </c>
      <c r="F147">
        <v>43</v>
      </c>
      <c r="I147" s="7">
        <v>5</v>
      </c>
      <c r="J147" s="40">
        <v>187</v>
      </c>
      <c r="K147">
        <v>4</v>
      </c>
      <c r="L147" t="s">
        <v>2</v>
      </c>
    </row>
    <row r="148" spans="1:12" ht="16">
      <c r="A148" t="s">
        <v>25</v>
      </c>
      <c r="B148" s="7">
        <v>146</v>
      </c>
      <c r="C148" t="s">
        <v>2</v>
      </c>
      <c r="D148" s="3">
        <f t="shared" si="4"/>
        <v>44770</v>
      </c>
      <c r="E148">
        <v>99</v>
      </c>
      <c r="F148">
        <v>48</v>
      </c>
      <c r="I148" s="7">
        <v>5</v>
      </c>
      <c r="J148" s="40">
        <v>194</v>
      </c>
      <c r="K148">
        <v>5</v>
      </c>
      <c r="L148" t="s">
        <v>2</v>
      </c>
    </row>
    <row r="149" spans="1:12" ht="16">
      <c r="A149" t="s">
        <v>25</v>
      </c>
      <c r="B149" s="7">
        <v>147</v>
      </c>
      <c r="C149" t="s">
        <v>2</v>
      </c>
      <c r="D149" s="3">
        <f t="shared" si="4"/>
        <v>44770</v>
      </c>
      <c r="E149">
        <v>95</v>
      </c>
      <c r="F149">
        <v>39</v>
      </c>
      <c r="I149" s="7">
        <v>5</v>
      </c>
      <c r="J149" s="40">
        <v>178</v>
      </c>
      <c r="K149">
        <v>4</v>
      </c>
      <c r="L149" t="s">
        <v>2</v>
      </c>
    </row>
    <row r="150" spans="1:12" ht="16">
      <c r="A150" t="s">
        <v>25</v>
      </c>
      <c r="B150" s="7">
        <v>148</v>
      </c>
      <c r="C150" t="s">
        <v>2</v>
      </c>
      <c r="D150" s="3">
        <f t="shared" si="4"/>
        <v>44770</v>
      </c>
      <c r="E150">
        <v>95</v>
      </c>
      <c r="F150">
        <v>38</v>
      </c>
      <c r="I150" s="7">
        <v>5</v>
      </c>
      <c r="J150" s="40">
        <v>113</v>
      </c>
      <c r="K150">
        <v>8</v>
      </c>
      <c r="L150" t="s">
        <v>2</v>
      </c>
    </row>
    <row r="151" spans="1:12" ht="16">
      <c r="A151" t="s">
        <v>25</v>
      </c>
      <c r="B151" s="7">
        <v>149</v>
      </c>
      <c r="C151" t="s">
        <v>2</v>
      </c>
      <c r="D151" s="3">
        <f t="shared" si="4"/>
        <v>44770</v>
      </c>
      <c r="E151">
        <v>89</v>
      </c>
      <c r="F151">
        <v>38</v>
      </c>
      <c r="I151" s="7">
        <v>5</v>
      </c>
      <c r="J151" s="40">
        <v>171</v>
      </c>
      <c r="K151">
        <v>2</v>
      </c>
      <c r="L151" t="s">
        <v>2</v>
      </c>
    </row>
    <row r="152" spans="1:12" ht="16">
      <c r="A152" t="s">
        <v>25</v>
      </c>
      <c r="B152" s="7">
        <v>150</v>
      </c>
      <c r="C152" t="s">
        <v>2</v>
      </c>
      <c r="D152" s="3">
        <f t="shared" si="4"/>
        <v>44770</v>
      </c>
      <c r="E152">
        <v>88</v>
      </c>
      <c r="F152">
        <v>45</v>
      </c>
      <c r="I152" s="7">
        <v>5</v>
      </c>
      <c r="J152" s="40">
        <v>122</v>
      </c>
      <c r="K152">
        <v>4</v>
      </c>
      <c r="L152" t="s">
        <v>2</v>
      </c>
    </row>
    <row r="153" spans="1:12" ht="16">
      <c r="A153" t="s">
        <v>25</v>
      </c>
      <c r="B153" s="7">
        <v>151</v>
      </c>
      <c r="C153" t="s">
        <v>2</v>
      </c>
      <c r="D153" s="3">
        <f t="shared" si="4"/>
        <v>44770</v>
      </c>
      <c r="E153">
        <v>89</v>
      </c>
      <c r="F153">
        <v>34</v>
      </c>
      <c r="I153" s="7">
        <v>5</v>
      </c>
      <c r="J153" s="40">
        <v>121</v>
      </c>
      <c r="K153">
        <v>2</v>
      </c>
      <c r="L153" t="s">
        <v>2</v>
      </c>
    </row>
    <row r="154" spans="1:12" ht="16">
      <c r="A154" t="s">
        <v>25</v>
      </c>
      <c r="B154" s="7">
        <v>152</v>
      </c>
      <c r="C154" t="s">
        <v>2</v>
      </c>
      <c r="D154" s="3">
        <f t="shared" si="4"/>
        <v>44770</v>
      </c>
      <c r="E154">
        <v>94</v>
      </c>
      <c r="F154">
        <v>62</v>
      </c>
      <c r="I154" s="7">
        <v>5</v>
      </c>
      <c r="J154" s="40">
        <v>139</v>
      </c>
      <c r="K154">
        <v>5</v>
      </c>
      <c r="L154" t="s">
        <v>2</v>
      </c>
    </row>
    <row r="155" spans="1:12" ht="16">
      <c r="A155" t="s">
        <v>25</v>
      </c>
      <c r="B155" s="7">
        <v>153</v>
      </c>
      <c r="C155" t="s">
        <v>2</v>
      </c>
      <c r="D155" s="3">
        <f t="shared" si="4"/>
        <v>44770</v>
      </c>
      <c r="E155">
        <v>76</v>
      </c>
      <c r="F155">
        <v>45</v>
      </c>
      <c r="I155" s="7">
        <v>5</v>
      </c>
      <c r="J155" s="40">
        <v>107</v>
      </c>
      <c r="K155">
        <v>4</v>
      </c>
      <c r="L155" t="s">
        <v>2</v>
      </c>
    </row>
    <row r="156" spans="1:12" ht="16">
      <c r="A156" t="s">
        <v>25</v>
      </c>
      <c r="B156" s="7">
        <v>154</v>
      </c>
      <c r="C156" t="s">
        <v>2</v>
      </c>
      <c r="D156" s="3">
        <f t="shared" si="4"/>
        <v>44770</v>
      </c>
      <c r="E156">
        <v>92</v>
      </c>
      <c r="F156">
        <v>35</v>
      </c>
      <c r="I156" s="7">
        <v>5</v>
      </c>
      <c r="J156" s="40">
        <v>103</v>
      </c>
      <c r="K156">
        <v>8</v>
      </c>
      <c r="L156" t="s">
        <v>2</v>
      </c>
    </row>
    <row r="157" spans="1:12" ht="16">
      <c r="A157" t="s">
        <v>25</v>
      </c>
      <c r="B157" s="7">
        <v>155</v>
      </c>
      <c r="C157" t="s">
        <v>2</v>
      </c>
      <c r="D157" s="3">
        <f t="shared" si="4"/>
        <v>44770</v>
      </c>
      <c r="E157">
        <v>105</v>
      </c>
      <c r="F157">
        <v>36</v>
      </c>
      <c r="I157" s="7">
        <v>5</v>
      </c>
      <c r="J157" s="40">
        <v>164</v>
      </c>
      <c r="K157">
        <v>4</v>
      </c>
      <c r="L157" t="s">
        <v>2</v>
      </c>
    </row>
    <row r="158" spans="1:12" ht="16">
      <c r="A158" t="s">
        <v>25</v>
      </c>
      <c r="B158" s="7">
        <v>156</v>
      </c>
      <c r="C158" t="s">
        <v>2</v>
      </c>
      <c r="D158" s="3">
        <f t="shared" si="4"/>
        <v>44770</v>
      </c>
      <c r="E158">
        <v>104</v>
      </c>
      <c r="F158">
        <v>36</v>
      </c>
      <c r="I158" s="7">
        <v>5</v>
      </c>
      <c r="J158" s="40">
        <v>131</v>
      </c>
      <c r="K158">
        <v>5</v>
      </c>
      <c r="L158" t="s">
        <v>2</v>
      </c>
    </row>
    <row r="159" spans="1:12" ht="16">
      <c r="A159" t="s">
        <v>25</v>
      </c>
      <c r="B159" s="7">
        <v>157</v>
      </c>
      <c r="C159" t="s">
        <v>2</v>
      </c>
      <c r="D159" s="3">
        <f t="shared" si="4"/>
        <v>44770</v>
      </c>
      <c r="E159">
        <v>94</v>
      </c>
      <c r="F159">
        <v>21</v>
      </c>
      <c r="I159" s="7">
        <v>5</v>
      </c>
      <c r="J159" s="40">
        <v>192</v>
      </c>
      <c r="K159">
        <v>2</v>
      </c>
      <c r="L159" t="s">
        <v>2</v>
      </c>
    </row>
    <row r="160" spans="1:12" ht="16">
      <c r="A160" t="s">
        <v>25</v>
      </c>
      <c r="B160" s="7">
        <v>158</v>
      </c>
      <c r="C160" t="s">
        <v>2</v>
      </c>
      <c r="D160" s="3">
        <f t="shared" si="4"/>
        <v>44770</v>
      </c>
      <c r="E160">
        <v>60</v>
      </c>
      <c r="F160">
        <v>29</v>
      </c>
      <c r="I160" s="7">
        <v>5</v>
      </c>
      <c r="J160" s="40">
        <v>165</v>
      </c>
      <c r="K160">
        <v>2</v>
      </c>
      <c r="L160" t="s">
        <v>2</v>
      </c>
    </row>
    <row r="161" spans="1:12" ht="16">
      <c r="A161" t="s">
        <v>25</v>
      </c>
      <c r="B161" s="7">
        <v>159</v>
      </c>
      <c r="C161" t="s">
        <v>2</v>
      </c>
      <c r="D161" s="3">
        <f t="shared" si="4"/>
        <v>44770</v>
      </c>
      <c r="E161">
        <v>81</v>
      </c>
      <c r="F161">
        <v>42</v>
      </c>
      <c r="I161" s="7">
        <v>5</v>
      </c>
      <c r="J161" s="40">
        <v>146</v>
      </c>
      <c r="K161">
        <v>8</v>
      </c>
      <c r="L161" t="s">
        <v>2</v>
      </c>
    </row>
    <row r="162" spans="1:12">
      <c r="A162" t="s">
        <v>25</v>
      </c>
      <c r="B162" s="7">
        <v>160</v>
      </c>
      <c r="C162" t="s">
        <v>2</v>
      </c>
      <c r="D162" s="3">
        <f t="shared" si="4"/>
        <v>44770</v>
      </c>
      <c r="E162">
        <v>86</v>
      </c>
      <c r="F162">
        <v>24</v>
      </c>
    </row>
    <row r="163" spans="1:12">
      <c r="A163" t="s">
        <v>25</v>
      </c>
      <c r="B163" s="7">
        <v>161</v>
      </c>
      <c r="C163" t="s">
        <v>2</v>
      </c>
      <c r="D163" s="3">
        <f t="shared" si="4"/>
        <v>44770</v>
      </c>
      <c r="F163">
        <v>32</v>
      </c>
    </row>
    <row r="164" spans="1:12">
      <c r="A164" t="s">
        <v>25</v>
      </c>
      <c r="B164" s="7">
        <v>162</v>
      </c>
      <c r="C164" t="s">
        <v>2</v>
      </c>
      <c r="D164" s="3">
        <f t="shared" si="4"/>
        <v>44770</v>
      </c>
      <c r="F164">
        <v>33</v>
      </c>
    </row>
    <row r="165" spans="1:12">
      <c r="A165" t="s">
        <v>25</v>
      </c>
      <c r="B165" s="7">
        <v>163</v>
      </c>
      <c r="C165" t="s">
        <v>2</v>
      </c>
      <c r="D165" s="3">
        <f t="shared" si="4"/>
        <v>44770</v>
      </c>
      <c r="F165">
        <v>27</v>
      </c>
    </row>
    <row r="166" spans="1:12">
      <c r="A166" t="s">
        <v>25</v>
      </c>
      <c r="B166" s="7">
        <v>164</v>
      </c>
      <c r="C166" t="s">
        <v>2</v>
      </c>
      <c r="D166" s="3">
        <f t="shared" si="4"/>
        <v>44770</v>
      </c>
      <c r="F166">
        <v>39</v>
      </c>
    </row>
    <row r="167" spans="1:12">
      <c r="A167" t="s">
        <v>25</v>
      </c>
      <c r="B167" s="7">
        <v>165</v>
      </c>
      <c r="C167" t="s">
        <v>2</v>
      </c>
      <c r="D167" s="3">
        <f t="shared" si="4"/>
        <v>44770</v>
      </c>
      <c r="F167">
        <v>28</v>
      </c>
    </row>
    <row r="168" spans="1:12">
      <c r="A168" t="s">
        <v>25</v>
      </c>
      <c r="B168" s="7">
        <v>166</v>
      </c>
      <c r="C168" t="s">
        <v>2</v>
      </c>
      <c r="D168" s="3">
        <f t="shared" si="4"/>
        <v>44770</v>
      </c>
      <c r="F168">
        <v>28</v>
      </c>
    </row>
    <row r="169" spans="1:12">
      <c r="A169" t="s">
        <v>25</v>
      </c>
      <c r="B169" s="7">
        <v>167</v>
      </c>
      <c r="C169" t="s">
        <v>2</v>
      </c>
      <c r="D169" s="3">
        <f t="shared" si="4"/>
        <v>44770</v>
      </c>
      <c r="F169">
        <v>27</v>
      </c>
    </row>
    <row r="170" spans="1:12">
      <c r="A170" t="s">
        <v>25</v>
      </c>
      <c r="B170" s="7">
        <v>168</v>
      </c>
      <c r="C170" t="s">
        <v>2</v>
      </c>
      <c r="D170" s="3">
        <f t="shared" si="4"/>
        <v>44770</v>
      </c>
      <c r="F170">
        <v>24</v>
      </c>
    </row>
    <row r="171" spans="1:12">
      <c r="A171" t="s">
        <v>25</v>
      </c>
      <c r="B171" s="7">
        <v>169</v>
      </c>
      <c r="C171" t="s">
        <v>2</v>
      </c>
      <c r="D171" s="3">
        <f t="shared" si="4"/>
        <v>44770</v>
      </c>
      <c r="F171">
        <v>25</v>
      </c>
    </row>
    <row r="172" spans="1:12">
      <c r="A172" t="s">
        <v>25</v>
      </c>
      <c r="B172" s="7">
        <v>170</v>
      </c>
      <c r="C172" t="s">
        <v>2</v>
      </c>
      <c r="D172" s="3">
        <f t="shared" si="4"/>
        <v>44770</v>
      </c>
      <c r="F172">
        <v>35</v>
      </c>
    </row>
    <row r="173" spans="1:12">
      <c r="A173" t="s">
        <v>25</v>
      </c>
      <c r="B173" s="7">
        <v>171</v>
      </c>
      <c r="C173" t="s">
        <v>2</v>
      </c>
      <c r="D173" s="3">
        <f t="shared" si="4"/>
        <v>44770</v>
      </c>
      <c r="F173">
        <v>49</v>
      </c>
    </row>
    <row r="174" spans="1:12">
      <c r="A174" t="s">
        <v>25</v>
      </c>
      <c r="B174" s="7">
        <v>172</v>
      </c>
      <c r="C174" t="s">
        <v>2</v>
      </c>
      <c r="D174" s="3">
        <f t="shared" si="4"/>
        <v>44770</v>
      </c>
      <c r="F174">
        <v>34</v>
      </c>
    </row>
    <row r="175" spans="1:12">
      <c r="A175" t="s">
        <v>25</v>
      </c>
      <c r="B175" s="7">
        <v>173</v>
      </c>
      <c r="C175" t="s">
        <v>2</v>
      </c>
      <c r="D175" s="3">
        <f t="shared" si="4"/>
        <v>44770</v>
      </c>
      <c r="F175">
        <v>35</v>
      </c>
    </row>
    <row r="176" spans="1:12">
      <c r="A176" t="s">
        <v>25</v>
      </c>
      <c r="B176" s="7">
        <v>174</v>
      </c>
      <c r="C176" t="s">
        <v>2</v>
      </c>
      <c r="D176" s="3">
        <f t="shared" si="4"/>
        <v>44770</v>
      </c>
      <c r="F176">
        <v>36</v>
      </c>
    </row>
    <row r="177" spans="1:6">
      <c r="A177" t="s">
        <v>25</v>
      </c>
      <c r="B177" s="7">
        <v>175</v>
      </c>
      <c r="C177" t="s">
        <v>2</v>
      </c>
      <c r="D177" s="3">
        <f t="shared" si="4"/>
        <v>44770</v>
      </c>
      <c r="F177">
        <v>34</v>
      </c>
    </row>
    <row r="178" spans="1:6">
      <c r="A178" t="s">
        <v>25</v>
      </c>
      <c r="B178" s="7">
        <v>176</v>
      </c>
      <c r="C178" t="s">
        <v>2</v>
      </c>
      <c r="D178" s="3">
        <f t="shared" si="4"/>
        <v>44770</v>
      </c>
      <c r="F178">
        <v>23</v>
      </c>
    </row>
    <row r="179" spans="1:6">
      <c r="A179" t="s">
        <v>25</v>
      </c>
      <c r="B179" s="7">
        <v>177</v>
      </c>
      <c r="C179" t="s">
        <v>2</v>
      </c>
      <c r="D179" s="3">
        <f t="shared" si="4"/>
        <v>44770</v>
      </c>
      <c r="F179">
        <v>34</v>
      </c>
    </row>
    <row r="180" spans="1:6">
      <c r="A180" t="s">
        <v>25</v>
      </c>
      <c r="B180" s="7">
        <v>178</v>
      </c>
      <c r="C180" t="s">
        <v>2</v>
      </c>
      <c r="D180" s="3">
        <f t="shared" si="4"/>
        <v>44770</v>
      </c>
      <c r="F180">
        <v>28</v>
      </c>
    </row>
    <row r="181" spans="1:6">
      <c r="A181" t="s">
        <v>25</v>
      </c>
      <c r="B181" s="7">
        <v>179</v>
      </c>
      <c r="C181" t="s">
        <v>2</v>
      </c>
      <c r="D181" s="3">
        <f t="shared" si="4"/>
        <v>44770</v>
      </c>
      <c r="F181">
        <v>32</v>
      </c>
    </row>
    <row r="182" spans="1:6">
      <c r="A182" t="s">
        <v>25</v>
      </c>
      <c r="B182" s="7">
        <v>180</v>
      </c>
      <c r="C182" t="s">
        <v>2</v>
      </c>
      <c r="D182" s="3">
        <f t="shared" si="4"/>
        <v>44770</v>
      </c>
      <c r="F182">
        <v>36</v>
      </c>
    </row>
    <row r="183" spans="1:6">
      <c r="A183" t="s">
        <v>25</v>
      </c>
      <c r="B183" s="7">
        <v>181</v>
      </c>
      <c r="C183" t="s">
        <v>2</v>
      </c>
      <c r="D183" s="3">
        <f t="shared" si="4"/>
        <v>44770</v>
      </c>
      <c r="F183">
        <v>27</v>
      </c>
    </row>
    <row r="184" spans="1:6">
      <c r="A184" t="s">
        <v>25</v>
      </c>
      <c r="B184" s="7">
        <v>182</v>
      </c>
      <c r="C184" t="s">
        <v>2</v>
      </c>
      <c r="D184" s="3">
        <f t="shared" si="4"/>
        <v>44770</v>
      </c>
      <c r="F184">
        <v>25</v>
      </c>
    </row>
    <row r="185" spans="1:6">
      <c r="A185" t="s">
        <v>25</v>
      </c>
      <c r="B185" s="7">
        <v>183</v>
      </c>
      <c r="C185" t="s">
        <v>2</v>
      </c>
      <c r="D185" s="3">
        <f t="shared" si="4"/>
        <v>44770</v>
      </c>
      <c r="F185">
        <v>22</v>
      </c>
    </row>
    <row r="186" spans="1:6">
      <c r="A186" t="s">
        <v>25</v>
      </c>
      <c r="B186" s="7">
        <v>184</v>
      </c>
      <c r="C186" t="s">
        <v>2</v>
      </c>
      <c r="D186" s="3">
        <f t="shared" si="4"/>
        <v>44770</v>
      </c>
      <c r="F186">
        <v>33</v>
      </c>
    </row>
    <row r="187" spans="1:6">
      <c r="A187" t="s">
        <v>25</v>
      </c>
      <c r="B187" s="7">
        <v>185</v>
      </c>
      <c r="C187" t="s">
        <v>2</v>
      </c>
      <c r="D187" s="3">
        <f t="shared" si="4"/>
        <v>44770</v>
      </c>
      <c r="F187">
        <v>27</v>
      </c>
    </row>
    <row r="188" spans="1:6">
      <c r="A188" t="s">
        <v>25</v>
      </c>
      <c r="B188" s="7">
        <v>186</v>
      </c>
      <c r="C188" t="s">
        <v>2</v>
      </c>
      <c r="D188" s="3">
        <f t="shared" si="4"/>
        <v>44770</v>
      </c>
      <c r="F188">
        <v>40</v>
      </c>
    </row>
    <row r="189" spans="1:6">
      <c r="A189" t="s">
        <v>25</v>
      </c>
      <c r="B189" s="7">
        <v>187</v>
      </c>
      <c r="C189" t="s">
        <v>2</v>
      </c>
      <c r="D189" s="3">
        <f t="shared" si="4"/>
        <v>44770</v>
      </c>
      <c r="F189">
        <v>30</v>
      </c>
    </row>
    <row r="190" spans="1:6">
      <c r="A190" t="s">
        <v>25</v>
      </c>
      <c r="B190" s="7">
        <v>188</v>
      </c>
      <c r="C190" t="s">
        <v>2</v>
      </c>
      <c r="D190" s="3">
        <f t="shared" si="4"/>
        <v>44770</v>
      </c>
      <c r="F190">
        <v>37</v>
      </c>
    </row>
    <row r="191" spans="1:6">
      <c r="A191" t="s">
        <v>25</v>
      </c>
      <c r="B191" s="7">
        <v>189</v>
      </c>
      <c r="C191" t="s">
        <v>2</v>
      </c>
      <c r="D191" s="3">
        <f t="shared" si="4"/>
        <v>44770</v>
      </c>
      <c r="F191">
        <v>23</v>
      </c>
    </row>
    <row r="192" spans="1:6">
      <c r="A192" t="s">
        <v>25</v>
      </c>
      <c r="B192" s="7">
        <v>190</v>
      </c>
      <c r="C192" t="s">
        <v>2</v>
      </c>
      <c r="D192" s="3">
        <f t="shared" si="4"/>
        <v>44770</v>
      </c>
      <c r="F192">
        <v>34</v>
      </c>
    </row>
    <row r="193" spans="1:6">
      <c r="A193" t="s">
        <v>25</v>
      </c>
      <c r="B193" s="7">
        <v>191</v>
      </c>
      <c r="C193" t="s">
        <v>2</v>
      </c>
      <c r="D193" s="3">
        <f t="shared" si="4"/>
        <v>44770</v>
      </c>
      <c r="F193">
        <v>33</v>
      </c>
    </row>
    <row r="194" spans="1:6">
      <c r="A194" t="s">
        <v>25</v>
      </c>
      <c r="B194" s="7">
        <v>192</v>
      </c>
      <c r="C194" t="s">
        <v>2</v>
      </c>
      <c r="D194" s="3">
        <f t="shared" si="4"/>
        <v>44770</v>
      </c>
      <c r="F194">
        <v>24</v>
      </c>
    </row>
    <row r="195" spans="1:6">
      <c r="A195" t="s">
        <v>25</v>
      </c>
      <c r="B195" s="7">
        <v>193</v>
      </c>
      <c r="C195" t="s">
        <v>2</v>
      </c>
      <c r="D195" s="3">
        <f t="shared" si="4"/>
        <v>44770</v>
      </c>
      <c r="F195">
        <v>26</v>
      </c>
    </row>
    <row r="196" spans="1:6">
      <c r="A196" t="s">
        <v>25</v>
      </c>
      <c r="B196" s="7">
        <v>194</v>
      </c>
      <c r="C196" t="s">
        <v>2</v>
      </c>
      <c r="D196" s="3">
        <f t="shared" si="4"/>
        <v>44770</v>
      </c>
      <c r="F196">
        <v>37</v>
      </c>
    </row>
    <row r="197" spans="1:6">
      <c r="A197" t="s">
        <v>25</v>
      </c>
      <c r="B197" s="7">
        <v>195</v>
      </c>
      <c r="C197" t="s">
        <v>2</v>
      </c>
      <c r="D197" s="3">
        <f t="shared" si="4"/>
        <v>44770</v>
      </c>
      <c r="F197">
        <v>38</v>
      </c>
    </row>
    <row r="198" spans="1:6">
      <c r="A198" t="s">
        <v>25</v>
      </c>
      <c r="B198" s="7">
        <v>196</v>
      </c>
      <c r="C198" t="s">
        <v>2</v>
      </c>
      <c r="D198" s="3">
        <f t="shared" ref="D198:D202" si="5">D197</f>
        <v>44770</v>
      </c>
      <c r="F198">
        <v>23</v>
      </c>
    </row>
    <row r="199" spans="1:6">
      <c r="A199" t="s">
        <v>25</v>
      </c>
      <c r="B199" s="7">
        <v>197</v>
      </c>
      <c r="C199" t="s">
        <v>2</v>
      </c>
      <c r="D199" s="3">
        <f t="shared" si="5"/>
        <v>44770</v>
      </c>
      <c r="F199">
        <v>25</v>
      </c>
    </row>
    <row r="200" spans="1:6">
      <c r="A200" t="s">
        <v>25</v>
      </c>
      <c r="B200" s="7">
        <v>198</v>
      </c>
      <c r="C200" t="s">
        <v>2</v>
      </c>
      <c r="D200" s="3">
        <f t="shared" si="5"/>
        <v>44770</v>
      </c>
      <c r="F200">
        <v>28</v>
      </c>
    </row>
    <row r="201" spans="1:6">
      <c r="A201" t="s">
        <v>25</v>
      </c>
      <c r="B201" s="7">
        <v>199</v>
      </c>
      <c r="C201" t="s">
        <v>2</v>
      </c>
      <c r="D201" s="3">
        <f t="shared" si="5"/>
        <v>44770</v>
      </c>
      <c r="F201">
        <v>21</v>
      </c>
    </row>
    <row r="202" spans="1:6">
      <c r="A202" t="s">
        <v>25</v>
      </c>
      <c r="B202" s="7">
        <v>200</v>
      </c>
      <c r="C202" t="s">
        <v>2</v>
      </c>
      <c r="D202" s="3">
        <f t="shared" si="5"/>
        <v>44770</v>
      </c>
      <c r="F202">
        <v>46</v>
      </c>
    </row>
  </sheetData>
  <sortState ref="I2:L161">
    <sortCondition ref="L2:L161"/>
    <sortCondition ref="I2:I161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2E3A-332C-4049-A3A1-DC49831255D0}">
  <dimension ref="A1:P134"/>
  <sheetViews>
    <sheetView topLeftCell="A24" zoomScale="180" zoomScaleNormal="180" workbookViewId="0">
      <selection activeCell="A6" sqref="A6:XFD6"/>
    </sheetView>
  </sheetViews>
  <sheetFormatPr baseColWidth="10" defaultColWidth="8.83203125" defaultRowHeight="16"/>
  <cols>
    <col min="1" max="1" width="10.83203125" style="15" customWidth="1"/>
    <col min="2" max="2" width="10.33203125" style="15" customWidth="1"/>
    <col min="3" max="3" width="11.33203125" style="15" customWidth="1"/>
    <col min="4" max="4" width="11.1640625" style="15" customWidth="1"/>
    <col min="5" max="5" width="13.1640625" style="15" customWidth="1"/>
    <col min="6" max="6" width="9.1640625" style="15" customWidth="1"/>
    <col min="7" max="7" width="7" style="15" customWidth="1"/>
    <col min="8" max="8" width="6.5" style="15" customWidth="1"/>
    <col min="9" max="10" width="5.6640625" style="15" customWidth="1"/>
    <col min="11" max="11" width="15.5" style="15" customWidth="1"/>
    <col min="12" max="12" width="12.1640625" style="15" customWidth="1"/>
    <col min="13" max="13" width="10.6640625" style="15" customWidth="1"/>
    <col min="14" max="15" width="8.83203125" style="15"/>
    <col min="16" max="16" width="10.33203125" style="15" customWidth="1"/>
    <col min="17" max="16384" width="8.83203125" style="15"/>
  </cols>
  <sheetData>
    <row r="1" spans="1:16" ht="30" customHeight="1">
      <c r="A1" s="86" t="s">
        <v>110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6">
      <c r="A2" s="14"/>
    </row>
    <row r="3" spans="1:16">
      <c r="A3" s="16" t="s">
        <v>85</v>
      </c>
      <c r="B3" s="16" t="s">
        <v>86</v>
      </c>
      <c r="C3" s="16" t="s">
        <v>87</v>
      </c>
      <c r="D3" s="16" t="s">
        <v>88</v>
      </c>
      <c r="E3" s="16" t="s">
        <v>89</v>
      </c>
      <c r="F3" s="16" t="s">
        <v>90</v>
      </c>
      <c r="G3" s="16" t="s">
        <v>91</v>
      </c>
      <c r="H3" s="16" t="s">
        <v>92</v>
      </c>
      <c r="I3" s="16" t="s">
        <v>105</v>
      </c>
      <c r="J3" s="16" t="s">
        <v>113</v>
      </c>
      <c r="K3" s="16" t="s">
        <v>93</v>
      </c>
      <c r="L3" s="17" t="s">
        <v>0</v>
      </c>
      <c r="M3" s="16" t="s">
        <v>103</v>
      </c>
    </row>
    <row r="4" spans="1:16">
      <c r="A4" s="18">
        <v>20</v>
      </c>
      <c r="B4" s="18">
        <v>11</v>
      </c>
      <c r="C4" s="18">
        <v>88</v>
      </c>
      <c r="D4" s="18">
        <v>47</v>
      </c>
      <c r="E4" s="18">
        <v>86</v>
      </c>
      <c r="F4" s="19" t="s">
        <v>27</v>
      </c>
      <c r="G4" s="19" t="s">
        <v>28</v>
      </c>
      <c r="H4" s="19" t="s">
        <v>44</v>
      </c>
      <c r="I4" s="19" t="s">
        <v>49</v>
      </c>
      <c r="J4" s="19" t="s">
        <v>114</v>
      </c>
      <c r="K4" s="25" t="s">
        <v>53</v>
      </c>
      <c r="L4" s="20" t="s">
        <v>1</v>
      </c>
      <c r="M4" s="20" t="s">
        <v>106</v>
      </c>
    </row>
    <row r="5" spans="1:16">
      <c r="A5" s="18">
        <v>22</v>
      </c>
      <c r="B5" s="18">
        <v>14</v>
      </c>
      <c r="C5" s="18">
        <v>61</v>
      </c>
      <c r="D5" s="18">
        <v>34</v>
      </c>
      <c r="E5" s="18">
        <v>43</v>
      </c>
      <c r="F5" s="19" t="s">
        <v>27</v>
      </c>
      <c r="G5" s="19" t="s">
        <v>29</v>
      </c>
      <c r="H5" s="19" t="s">
        <v>44</v>
      </c>
      <c r="I5" s="19" t="s">
        <v>49</v>
      </c>
      <c r="J5" s="19" t="s">
        <v>115</v>
      </c>
      <c r="K5" s="26" t="s">
        <v>55</v>
      </c>
      <c r="L5" s="20" t="s">
        <v>1</v>
      </c>
      <c r="M5" s="20" t="s">
        <v>106</v>
      </c>
    </row>
    <row r="6" spans="1:16">
      <c r="A6" s="18">
        <v>9</v>
      </c>
      <c r="B6" s="18">
        <v>21</v>
      </c>
      <c r="C6" s="18">
        <v>54</v>
      </c>
      <c r="D6" s="18">
        <v>70</v>
      </c>
      <c r="E6" s="18">
        <v>8</v>
      </c>
      <c r="F6" s="19" t="s">
        <v>27</v>
      </c>
      <c r="G6" s="19" t="s">
        <v>28</v>
      </c>
      <c r="H6" s="19" t="s">
        <v>45</v>
      </c>
      <c r="I6" s="19" t="s">
        <v>49</v>
      </c>
      <c r="J6" s="19" t="s">
        <v>116</v>
      </c>
      <c r="K6" s="27" t="s">
        <v>57</v>
      </c>
      <c r="L6" s="20" t="s">
        <v>1</v>
      </c>
      <c r="M6" s="20" t="s">
        <v>106</v>
      </c>
    </row>
    <row r="7" spans="1:16">
      <c r="A7" s="18">
        <v>56</v>
      </c>
      <c r="B7" s="18">
        <v>68</v>
      </c>
      <c r="C7" s="18">
        <v>37</v>
      </c>
      <c r="D7" s="18">
        <v>19</v>
      </c>
      <c r="E7" s="18">
        <v>38</v>
      </c>
      <c r="F7" s="19" t="s">
        <v>27</v>
      </c>
      <c r="G7" s="19" t="s">
        <v>29</v>
      </c>
      <c r="H7" s="19" t="s">
        <v>45</v>
      </c>
      <c r="I7" s="19" t="s">
        <v>49</v>
      </c>
      <c r="J7" s="19" t="s">
        <v>117</v>
      </c>
      <c r="K7" s="28" t="s">
        <v>59</v>
      </c>
      <c r="L7" s="20" t="s">
        <v>1</v>
      </c>
      <c r="M7" s="20" t="s">
        <v>106</v>
      </c>
    </row>
    <row r="8" spans="1:16">
      <c r="A8" s="18">
        <v>27</v>
      </c>
      <c r="B8" s="18">
        <v>10</v>
      </c>
      <c r="C8" s="18">
        <v>48</v>
      </c>
      <c r="D8" s="18">
        <v>84</v>
      </c>
      <c r="E8" s="18">
        <v>7</v>
      </c>
      <c r="F8" s="19" t="s">
        <v>27</v>
      </c>
      <c r="G8" s="19" t="s">
        <v>28</v>
      </c>
      <c r="H8" s="19" t="s">
        <v>46</v>
      </c>
      <c r="I8" s="19" t="s">
        <v>49</v>
      </c>
      <c r="J8" s="19" t="s">
        <v>118</v>
      </c>
      <c r="K8" s="19" t="s">
        <v>61</v>
      </c>
      <c r="L8" s="20" t="s">
        <v>1</v>
      </c>
      <c r="M8" s="20" t="s">
        <v>106</v>
      </c>
    </row>
    <row r="9" spans="1:16">
      <c r="A9" s="18">
        <v>65</v>
      </c>
      <c r="B9" s="18">
        <v>74</v>
      </c>
      <c r="C9" s="18">
        <v>4</v>
      </c>
      <c r="D9" s="18">
        <v>24</v>
      </c>
      <c r="E9" s="18">
        <v>81</v>
      </c>
      <c r="F9" s="19" t="s">
        <v>27</v>
      </c>
      <c r="G9" s="19" t="s">
        <v>29</v>
      </c>
      <c r="H9" s="19" t="s">
        <v>46</v>
      </c>
      <c r="I9" s="19" t="s">
        <v>49</v>
      </c>
      <c r="J9" s="19" t="s">
        <v>119</v>
      </c>
      <c r="K9" s="29" t="s">
        <v>63</v>
      </c>
      <c r="L9" s="20" t="s">
        <v>1</v>
      </c>
      <c r="M9" s="20" t="s">
        <v>106</v>
      </c>
    </row>
    <row r="10" spans="1:16">
      <c r="A10" s="18">
        <v>77</v>
      </c>
      <c r="B10" s="18">
        <v>39</v>
      </c>
      <c r="C10" s="18">
        <v>53</v>
      </c>
      <c r="D10" s="18">
        <v>25</v>
      </c>
      <c r="E10" s="18">
        <v>63</v>
      </c>
      <c r="F10" s="19" t="s">
        <v>27</v>
      </c>
      <c r="G10" s="19" t="s">
        <v>28</v>
      </c>
      <c r="H10" s="19" t="s">
        <v>47</v>
      </c>
      <c r="I10" s="19" t="s">
        <v>49</v>
      </c>
      <c r="J10" s="19" t="s">
        <v>120</v>
      </c>
      <c r="K10" s="30" t="s">
        <v>65</v>
      </c>
      <c r="L10" s="20" t="s">
        <v>1</v>
      </c>
      <c r="M10" s="20" t="s">
        <v>106</v>
      </c>
    </row>
    <row r="11" spans="1:16">
      <c r="A11" s="18">
        <v>1</v>
      </c>
      <c r="B11" s="18">
        <v>13</v>
      </c>
      <c r="C11" s="18">
        <v>46</v>
      </c>
      <c r="D11" s="18">
        <v>33</v>
      </c>
      <c r="E11" s="18">
        <v>72</v>
      </c>
      <c r="F11" s="19" t="s">
        <v>27</v>
      </c>
      <c r="G11" s="19" t="s">
        <v>29</v>
      </c>
      <c r="H11" s="19" t="s">
        <v>47</v>
      </c>
      <c r="I11" s="19" t="s">
        <v>49</v>
      </c>
      <c r="J11" s="19" t="s">
        <v>121</v>
      </c>
      <c r="K11" s="31" t="s">
        <v>67</v>
      </c>
      <c r="L11" s="20" t="s">
        <v>1</v>
      </c>
      <c r="M11" s="20" t="s">
        <v>106</v>
      </c>
      <c r="O11" s="18">
        <v>5</v>
      </c>
      <c r="P11" s="4" t="str">
        <f>K16</f>
        <v>V1W1N2T2</v>
      </c>
    </row>
    <row r="12" spans="1:16">
      <c r="A12" s="18">
        <v>83</v>
      </c>
      <c r="B12" s="18">
        <v>51</v>
      </c>
      <c r="C12" s="18">
        <v>18</v>
      </c>
      <c r="D12" s="18">
        <v>3</v>
      </c>
      <c r="E12" s="18">
        <v>58</v>
      </c>
      <c r="F12" s="19" t="s">
        <v>27</v>
      </c>
      <c r="G12" s="19" t="s">
        <v>28</v>
      </c>
      <c r="H12" s="19" t="s">
        <v>44</v>
      </c>
      <c r="I12" s="19" t="s">
        <v>50</v>
      </c>
      <c r="J12" s="19" t="s">
        <v>122</v>
      </c>
      <c r="K12" s="25" t="s">
        <v>69</v>
      </c>
      <c r="L12" s="20" t="s">
        <v>1</v>
      </c>
      <c r="M12" s="20" t="s">
        <v>106</v>
      </c>
      <c r="O12" s="18">
        <v>48</v>
      </c>
      <c r="P12" s="19" t="str">
        <f>K8</f>
        <v>V1W1N2T1</v>
      </c>
    </row>
    <row r="13" spans="1:16">
      <c r="A13" s="18">
        <v>92</v>
      </c>
      <c r="B13" s="18">
        <v>50</v>
      </c>
      <c r="C13" s="18">
        <v>49</v>
      </c>
      <c r="D13" s="18">
        <v>69</v>
      </c>
      <c r="E13" s="18">
        <v>6</v>
      </c>
      <c r="F13" s="19" t="s">
        <v>27</v>
      </c>
      <c r="G13" s="19" t="s">
        <v>29</v>
      </c>
      <c r="H13" s="19" t="s">
        <v>44</v>
      </c>
      <c r="I13" s="19" t="s">
        <v>50</v>
      </c>
      <c r="J13" s="19" t="s">
        <v>123</v>
      </c>
      <c r="K13" s="26" t="s">
        <v>71</v>
      </c>
      <c r="L13" s="20" t="s">
        <v>1</v>
      </c>
      <c r="M13" s="20" t="s">
        <v>106</v>
      </c>
      <c r="O13" s="18">
        <v>123</v>
      </c>
      <c r="P13" s="19" t="str">
        <f>K32</f>
        <v>V2W1N2T2</v>
      </c>
    </row>
    <row r="14" spans="1:16">
      <c r="A14" s="18">
        <v>23</v>
      </c>
      <c r="B14" s="18">
        <v>2</v>
      </c>
      <c r="C14" s="18">
        <v>28</v>
      </c>
      <c r="D14" s="18">
        <v>42</v>
      </c>
      <c r="E14" s="18">
        <v>30</v>
      </c>
      <c r="F14" s="19" t="s">
        <v>27</v>
      </c>
      <c r="G14" s="19" t="s">
        <v>28</v>
      </c>
      <c r="H14" s="19" t="s">
        <v>45</v>
      </c>
      <c r="I14" s="19" t="s">
        <v>50</v>
      </c>
      <c r="J14" s="19" t="s">
        <v>124</v>
      </c>
      <c r="K14" s="27" t="s">
        <v>73</v>
      </c>
      <c r="L14" s="20" t="s">
        <v>1</v>
      </c>
      <c r="M14" s="20" t="s">
        <v>106</v>
      </c>
      <c r="O14" s="18">
        <v>190</v>
      </c>
      <c r="P14" s="19" t="str">
        <f>K24</f>
        <v>V2W1N2T1</v>
      </c>
    </row>
    <row r="15" spans="1:16">
      <c r="A15" s="18">
        <v>15</v>
      </c>
      <c r="B15" s="18">
        <v>94</v>
      </c>
      <c r="C15" s="18">
        <v>36</v>
      </c>
      <c r="D15" s="18">
        <v>67</v>
      </c>
      <c r="E15" s="18">
        <v>64</v>
      </c>
      <c r="F15" s="19" t="s">
        <v>27</v>
      </c>
      <c r="G15" s="19" t="s">
        <v>29</v>
      </c>
      <c r="H15" s="19" t="s">
        <v>45</v>
      </c>
      <c r="I15" s="19" t="s">
        <v>50</v>
      </c>
      <c r="J15" s="19" t="s">
        <v>125</v>
      </c>
      <c r="K15" s="28" t="s">
        <v>75</v>
      </c>
      <c r="L15" s="20" t="s">
        <v>1</v>
      </c>
      <c r="M15" s="20" t="s">
        <v>106</v>
      </c>
    </row>
    <row r="16" spans="1:16">
      <c r="A16" s="18">
        <v>26</v>
      </c>
      <c r="B16" s="18">
        <v>29</v>
      </c>
      <c r="C16" s="18">
        <v>5</v>
      </c>
      <c r="D16" s="18">
        <v>12</v>
      </c>
      <c r="E16" s="18">
        <v>99</v>
      </c>
      <c r="F16" s="19" t="s">
        <v>27</v>
      </c>
      <c r="G16" s="19" t="s">
        <v>28</v>
      </c>
      <c r="H16" s="19" t="s">
        <v>46</v>
      </c>
      <c r="I16" s="19" t="s">
        <v>50</v>
      </c>
      <c r="J16" s="19" t="s">
        <v>126</v>
      </c>
      <c r="K16" s="19" t="s">
        <v>77</v>
      </c>
      <c r="L16" s="20" t="s">
        <v>1</v>
      </c>
      <c r="M16" s="20" t="s">
        <v>106</v>
      </c>
    </row>
    <row r="17" spans="1:13">
      <c r="A17" s="18">
        <v>62</v>
      </c>
      <c r="B17" s="18">
        <v>44</v>
      </c>
      <c r="C17" s="18">
        <v>97</v>
      </c>
      <c r="D17" s="18">
        <v>41</v>
      </c>
      <c r="E17" s="18">
        <v>73</v>
      </c>
      <c r="F17" s="19" t="s">
        <v>27</v>
      </c>
      <c r="G17" s="19" t="s">
        <v>29</v>
      </c>
      <c r="H17" s="19" t="s">
        <v>46</v>
      </c>
      <c r="I17" s="19" t="s">
        <v>50</v>
      </c>
      <c r="J17" s="19" t="s">
        <v>127</v>
      </c>
      <c r="K17" s="29" t="s">
        <v>79</v>
      </c>
      <c r="L17" s="20" t="s">
        <v>1</v>
      </c>
      <c r="M17" s="20" t="s">
        <v>106</v>
      </c>
    </row>
    <row r="18" spans="1:13">
      <c r="A18" s="18">
        <v>17</v>
      </c>
      <c r="B18" s="18">
        <v>52</v>
      </c>
      <c r="C18" s="18">
        <v>78</v>
      </c>
      <c r="D18" s="18">
        <v>100</v>
      </c>
      <c r="E18" s="18">
        <v>76</v>
      </c>
      <c r="F18" s="19" t="s">
        <v>27</v>
      </c>
      <c r="G18" s="19" t="s">
        <v>28</v>
      </c>
      <c r="H18" s="19" t="s">
        <v>47</v>
      </c>
      <c r="I18" s="19" t="s">
        <v>50</v>
      </c>
      <c r="J18" s="19" t="s">
        <v>128</v>
      </c>
      <c r="K18" s="30" t="s">
        <v>81</v>
      </c>
      <c r="L18" s="20" t="s">
        <v>1</v>
      </c>
      <c r="M18" s="20" t="s">
        <v>106</v>
      </c>
    </row>
    <row r="19" spans="1:13">
      <c r="A19" s="18">
        <v>16</v>
      </c>
      <c r="B19" s="18">
        <v>59</v>
      </c>
      <c r="C19" s="18">
        <v>57</v>
      </c>
      <c r="D19" s="18">
        <v>71</v>
      </c>
      <c r="E19" s="18">
        <v>66</v>
      </c>
      <c r="F19" s="19" t="s">
        <v>27</v>
      </c>
      <c r="G19" s="19" t="s">
        <v>29</v>
      </c>
      <c r="H19" s="19" t="s">
        <v>47</v>
      </c>
      <c r="I19" s="19" t="s">
        <v>50</v>
      </c>
      <c r="J19" s="19" t="s">
        <v>129</v>
      </c>
      <c r="K19" s="31" t="s">
        <v>83</v>
      </c>
      <c r="L19" s="20" t="s">
        <v>1</v>
      </c>
      <c r="M19" s="20" t="s">
        <v>106</v>
      </c>
    </row>
    <row r="20" spans="1:13">
      <c r="A20" s="18">
        <v>110</v>
      </c>
      <c r="B20" s="18">
        <v>149</v>
      </c>
      <c r="C20" s="18">
        <v>177</v>
      </c>
      <c r="D20" s="18">
        <v>188</v>
      </c>
      <c r="E20" s="18">
        <v>162</v>
      </c>
      <c r="F20" s="19" t="s">
        <v>41</v>
      </c>
      <c r="G20" s="19" t="s">
        <v>28</v>
      </c>
      <c r="H20" s="19" t="s">
        <v>44</v>
      </c>
      <c r="I20" s="19" t="s">
        <v>49</v>
      </c>
      <c r="J20" s="19" t="s">
        <v>130</v>
      </c>
      <c r="K20" s="25" t="s">
        <v>54</v>
      </c>
      <c r="L20" s="20" t="s">
        <v>2</v>
      </c>
      <c r="M20" s="20" t="s">
        <v>104</v>
      </c>
    </row>
    <row r="21" spans="1:13">
      <c r="A21" s="18">
        <v>105</v>
      </c>
      <c r="B21" s="18">
        <v>112</v>
      </c>
      <c r="C21" s="18">
        <v>166</v>
      </c>
      <c r="D21" s="18">
        <v>174</v>
      </c>
      <c r="E21" s="18">
        <v>194</v>
      </c>
      <c r="F21" s="19" t="s">
        <v>41</v>
      </c>
      <c r="G21" s="19" t="s">
        <v>29</v>
      </c>
      <c r="H21" s="19" t="s">
        <v>44</v>
      </c>
      <c r="I21" s="19" t="s">
        <v>49</v>
      </c>
      <c r="J21" s="19" t="s">
        <v>131</v>
      </c>
      <c r="K21" s="26" t="s">
        <v>56</v>
      </c>
      <c r="L21" s="20" t="s">
        <v>2</v>
      </c>
      <c r="M21" s="20" t="s">
        <v>104</v>
      </c>
    </row>
    <row r="22" spans="1:13">
      <c r="A22" s="18">
        <v>199</v>
      </c>
      <c r="B22" s="18">
        <v>172</v>
      </c>
      <c r="C22" s="18">
        <v>156</v>
      </c>
      <c r="D22" s="18">
        <v>136</v>
      </c>
      <c r="E22" s="18">
        <v>113</v>
      </c>
      <c r="F22" s="19" t="s">
        <v>41</v>
      </c>
      <c r="G22" s="19" t="s">
        <v>28</v>
      </c>
      <c r="H22" s="19" t="s">
        <v>45</v>
      </c>
      <c r="I22" s="19" t="s">
        <v>49</v>
      </c>
      <c r="J22" s="19" t="s">
        <v>132</v>
      </c>
      <c r="K22" s="27" t="s">
        <v>58</v>
      </c>
      <c r="L22" s="20" t="s">
        <v>2</v>
      </c>
      <c r="M22" s="20" t="s">
        <v>104</v>
      </c>
    </row>
    <row r="23" spans="1:13">
      <c r="A23" s="18">
        <v>133</v>
      </c>
      <c r="B23" s="18">
        <v>175</v>
      </c>
      <c r="C23" s="18">
        <v>119</v>
      </c>
      <c r="D23" s="18">
        <v>186</v>
      </c>
      <c r="E23" s="18">
        <v>122</v>
      </c>
      <c r="F23" s="19" t="s">
        <v>41</v>
      </c>
      <c r="G23" s="19" t="s">
        <v>29</v>
      </c>
      <c r="H23" s="19" t="s">
        <v>45</v>
      </c>
      <c r="I23" s="19" t="s">
        <v>49</v>
      </c>
      <c r="J23" s="19" t="s">
        <v>133</v>
      </c>
      <c r="K23" s="28" t="s">
        <v>60</v>
      </c>
      <c r="L23" s="20" t="s">
        <v>2</v>
      </c>
      <c r="M23" s="20" t="s">
        <v>104</v>
      </c>
    </row>
    <row r="24" spans="1:13">
      <c r="A24" s="18">
        <v>153</v>
      </c>
      <c r="B24" s="18">
        <v>101</v>
      </c>
      <c r="C24" s="18">
        <v>190</v>
      </c>
      <c r="D24" s="18">
        <v>117</v>
      </c>
      <c r="E24" s="18">
        <v>139</v>
      </c>
      <c r="F24" s="19" t="s">
        <v>41</v>
      </c>
      <c r="G24" s="19" t="s">
        <v>28</v>
      </c>
      <c r="H24" s="19" t="s">
        <v>46</v>
      </c>
      <c r="I24" s="19" t="s">
        <v>49</v>
      </c>
      <c r="J24" s="19" t="s">
        <v>134</v>
      </c>
      <c r="K24" s="19" t="s">
        <v>62</v>
      </c>
      <c r="L24" s="20" t="s">
        <v>2</v>
      </c>
      <c r="M24" s="20" t="s">
        <v>104</v>
      </c>
    </row>
    <row r="25" spans="1:13">
      <c r="A25" s="18">
        <v>167</v>
      </c>
      <c r="B25" s="18">
        <v>126</v>
      </c>
      <c r="C25" s="18">
        <v>124</v>
      </c>
      <c r="D25" s="18">
        <v>191</v>
      </c>
      <c r="E25" s="18">
        <v>103</v>
      </c>
      <c r="F25" s="19" t="s">
        <v>41</v>
      </c>
      <c r="G25" s="19" t="s">
        <v>29</v>
      </c>
      <c r="H25" s="19" t="s">
        <v>46</v>
      </c>
      <c r="I25" s="19" t="s">
        <v>49</v>
      </c>
      <c r="J25" s="19" t="s">
        <v>135</v>
      </c>
      <c r="K25" s="29" t="s">
        <v>64</v>
      </c>
      <c r="L25" s="20" t="s">
        <v>2</v>
      </c>
      <c r="M25" s="20" t="s">
        <v>104</v>
      </c>
    </row>
    <row r="26" spans="1:13">
      <c r="A26" s="18">
        <v>114</v>
      </c>
      <c r="B26" s="18">
        <v>145</v>
      </c>
      <c r="C26" s="18">
        <v>141</v>
      </c>
      <c r="D26" s="18">
        <v>176</v>
      </c>
      <c r="E26" s="18">
        <v>131</v>
      </c>
      <c r="F26" s="19" t="s">
        <v>41</v>
      </c>
      <c r="G26" s="19" t="s">
        <v>28</v>
      </c>
      <c r="H26" s="19" t="s">
        <v>47</v>
      </c>
      <c r="I26" s="19" t="s">
        <v>49</v>
      </c>
      <c r="J26" s="19" t="s">
        <v>136</v>
      </c>
      <c r="K26" s="30" t="s">
        <v>66</v>
      </c>
      <c r="L26" s="20" t="s">
        <v>2</v>
      </c>
      <c r="M26" s="20" t="s">
        <v>104</v>
      </c>
    </row>
    <row r="27" spans="1:13">
      <c r="A27" s="18">
        <v>159</v>
      </c>
      <c r="B27" s="18">
        <v>142</v>
      </c>
      <c r="C27" s="18">
        <v>148</v>
      </c>
      <c r="D27" s="18">
        <v>106</v>
      </c>
      <c r="E27" s="18">
        <v>165</v>
      </c>
      <c r="F27" s="19" t="s">
        <v>41</v>
      </c>
      <c r="G27" s="19" t="s">
        <v>29</v>
      </c>
      <c r="H27" s="19" t="s">
        <v>47</v>
      </c>
      <c r="I27" s="19" t="s">
        <v>49</v>
      </c>
      <c r="J27" s="19" t="s">
        <v>137</v>
      </c>
      <c r="K27" s="31" t="s">
        <v>68</v>
      </c>
      <c r="L27" s="20" t="s">
        <v>2</v>
      </c>
      <c r="M27" s="20" t="s">
        <v>104</v>
      </c>
    </row>
    <row r="28" spans="1:13">
      <c r="A28" s="18">
        <v>189</v>
      </c>
      <c r="B28" s="18">
        <v>181</v>
      </c>
      <c r="C28" s="18">
        <v>147</v>
      </c>
      <c r="D28" s="18">
        <v>173</v>
      </c>
      <c r="E28" s="18">
        <v>187</v>
      </c>
      <c r="F28" s="19" t="s">
        <v>41</v>
      </c>
      <c r="G28" s="19" t="s">
        <v>28</v>
      </c>
      <c r="H28" s="19" t="s">
        <v>44</v>
      </c>
      <c r="I28" s="19" t="s">
        <v>50</v>
      </c>
      <c r="J28" s="19" t="s">
        <v>138</v>
      </c>
      <c r="K28" s="25" t="s">
        <v>70</v>
      </c>
      <c r="L28" s="20" t="s">
        <v>2</v>
      </c>
      <c r="M28" s="20" t="s">
        <v>104</v>
      </c>
    </row>
    <row r="29" spans="1:13">
      <c r="A29" s="18">
        <v>102</v>
      </c>
      <c r="B29" s="18">
        <v>118</v>
      </c>
      <c r="C29" s="18">
        <v>200</v>
      </c>
      <c r="D29" s="18">
        <v>151</v>
      </c>
      <c r="E29" s="36">
        <v>178</v>
      </c>
      <c r="F29" s="19" t="s">
        <v>41</v>
      </c>
      <c r="G29" s="19" t="s">
        <v>29</v>
      </c>
      <c r="H29" s="19" t="s">
        <v>44</v>
      </c>
      <c r="I29" s="19" t="s">
        <v>50</v>
      </c>
      <c r="J29" s="19" t="s">
        <v>139</v>
      </c>
      <c r="K29" s="26" t="s">
        <v>72</v>
      </c>
      <c r="L29" s="20" t="s">
        <v>2</v>
      </c>
      <c r="M29" s="20" t="s">
        <v>104</v>
      </c>
    </row>
    <row r="30" spans="1:13">
      <c r="A30" s="18">
        <v>169</v>
      </c>
      <c r="B30" s="18">
        <v>129</v>
      </c>
      <c r="C30" s="18">
        <v>108</v>
      </c>
      <c r="D30" s="18">
        <v>111</v>
      </c>
      <c r="E30" s="18">
        <v>171</v>
      </c>
      <c r="F30" s="19" t="s">
        <v>41</v>
      </c>
      <c r="G30" s="19" t="s">
        <v>28</v>
      </c>
      <c r="H30" s="19" t="s">
        <v>45</v>
      </c>
      <c r="I30" s="19" t="s">
        <v>50</v>
      </c>
      <c r="J30" s="19" t="s">
        <v>140</v>
      </c>
      <c r="K30" s="27" t="s">
        <v>74</v>
      </c>
      <c r="L30" s="20" t="s">
        <v>2</v>
      </c>
      <c r="M30" s="20" t="s">
        <v>104</v>
      </c>
    </row>
    <row r="31" spans="1:13">
      <c r="A31" s="18">
        <v>140</v>
      </c>
      <c r="B31" s="18">
        <v>160</v>
      </c>
      <c r="C31" s="18">
        <v>150</v>
      </c>
      <c r="D31" s="18">
        <v>170</v>
      </c>
      <c r="E31" s="18">
        <v>121</v>
      </c>
      <c r="F31" s="19" t="s">
        <v>41</v>
      </c>
      <c r="G31" s="19" t="s">
        <v>29</v>
      </c>
      <c r="H31" s="19" t="s">
        <v>45</v>
      </c>
      <c r="I31" s="19" t="s">
        <v>50</v>
      </c>
      <c r="J31" s="19" t="s">
        <v>141</v>
      </c>
      <c r="K31" s="28" t="s">
        <v>76</v>
      </c>
      <c r="L31" s="20" t="s">
        <v>2</v>
      </c>
      <c r="M31" s="20" t="s">
        <v>104</v>
      </c>
    </row>
    <row r="32" spans="1:13">
      <c r="A32" s="18">
        <v>158</v>
      </c>
      <c r="B32" s="18">
        <v>197</v>
      </c>
      <c r="C32" s="18">
        <v>123</v>
      </c>
      <c r="D32" s="18">
        <v>116</v>
      </c>
      <c r="E32" s="18">
        <v>107</v>
      </c>
      <c r="F32" s="19" t="s">
        <v>41</v>
      </c>
      <c r="G32" s="19" t="s">
        <v>28</v>
      </c>
      <c r="H32" s="19" t="s">
        <v>46</v>
      </c>
      <c r="I32" s="19" t="s">
        <v>50</v>
      </c>
      <c r="J32" s="19" t="s">
        <v>142</v>
      </c>
      <c r="K32" s="19" t="s">
        <v>78</v>
      </c>
      <c r="L32" s="20" t="s">
        <v>2</v>
      </c>
      <c r="M32" s="20" t="s">
        <v>104</v>
      </c>
    </row>
    <row r="33" spans="1:13">
      <c r="A33" s="18">
        <v>183</v>
      </c>
      <c r="B33" s="18">
        <v>109</v>
      </c>
      <c r="C33" s="18">
        <v>127</v>
      </c>
      <c r="D33" s="18">
        <v>154</v>
      </c>
      <c r="E33" s="18">
        <v>164</v>
      </c>
      <c r="F33" s="19" t="s">
        <v>41</v>
      </c>
      <c r="G33" s="19" t="s">
        <v>29</v>
      </c>
      <c r="H33" s="19" t="s">
        <v>46</v>
      </c>
      <c r="I33" s="19" t="s">
        <v>50</v>
      </c>
      <c r="J33" s="19" t="s">
        <v>143</v>
      </c>
      <c r="K33" s="29" t="s">
        <v>80</v>
      </c>
      <c r="L33" s="20" t="s">
        <v>2</v>
      </c>
      <c r="M33" s="20" t="s">
        <v>104</v>
      </c>
    </row>
    <row r="34" spans="1:13">
      <c r="A34" s="18">
        <v>185</v>
      </c>
      <c r="B34" s="18">
        <v>168</v>
      </c>
      <c r="C34" s="18">
        <v>146</v>
      </c>
      <c r="D34" s="18">
        <v>155</v>
      </c>
      <c r="E34" s="18">
        <v>192</v>
      </c>
      <c r="F34" s="19" t="s">
        <v>41</v>
      </c>
      <c r="G34" s="19" t="s">
        <v>28</v>
      </c>
      <c r="H34" s="19" t="s">
        <v>47</v>
      </c>
      <c r="I34" s="19" t="s">
        <v>50</v>
      </c>
      <c r="J34" s="19" t="s">
        <v>144</v>
      </c>
      <c r="K34" s="30" t="s">
        <v>82</v>
      </c>
      <c r="L34" s="20" t="s">
        <v>2</v>
      </c>
      <c r="M34" s="20" t="s">
        <v>104</v>
      </c>
    </row>
    <row r="35" spans="1:13">
      <c r="A35" s="18">
        <v>104</v>
      </c>
      <c r="B35" s="18">
        <v>143</v>
      </c>
      <c r="C35" s="18">
        <v>184</v>
      </c>
      <c r="D35" s="18">
        <v>180</v>
      </c>
      <c r="E35" s="18">
        <v>146</v>
      </c>
      <c r="F35" s="19" t="s">
        <v>41</v>
      </c>
      <c r="G35" s="19" t="s">
        <v>29</v>
      </c>
      <c r="H35" s="19" t="s">
        <v>47</v>
      </c>
      <c r="I35" s="19" t="s">
        <v>50</v>
      </c>
      <c r="J35" s="19" t="s">
        <v>145</v>
      </c>
      <c r="K35" s="31" t="s">
        <v>84</v>
      </c>
      <c r="L35" s="20" t="s">
        <v>2</v>
      </c>
      <c r="M35" s="20" t="s">
        <v>104</v>
      </c>
    </row>
    <row r="36" spans="1:13">
      <c r="D36" s="18"/>
    </row>
    <row r="37" spans="1:13">
      <c r="A37" s="39" t="s">
        <v>227</v>
      </c>
      <c r="B37" s="10"/>
      <c r="C37"/>
      <c r="D37"/>
      <c r="E37"/>
      <c r="F37"/>
    </row>
    <row r="38" spans="1:13">
      <c r="A38" s="11" t="s">
        <v>107</v>
      </c>
      <c r="B38" s="10"/>
      <c r="C38"/>
      <c r="D38"/>
      <c r="E38"/>
      <c r="F38"/>
    </row>
    <row r="39" spans="1:13">
      <c r="A39" s="12" t="s">
        <v>108</v>
      </c>
      <c r="B39"/>
      <c r="C39"/>
      <c r="D39"/>
      <c r="E39"/>
      <c r="F39"/>
    </row>
    <row r="40" spans="1:13">
      <c r="A40" s="13">
        <v>14</v>
      </c>
      <c r="B40" s="13">
        <v>56</v>
      </c>
      <c r="C40" s="13">
        <v>48</v>
      </c>
      <c r="D40" s="13">
        <v>34</v>
      </c>
      <c r="E40" s="13">
        <v>22</v>
      </c>
      <c r="F40" s="13">
        <v>26</v>
      </c>
    </row>
    <row r="41" spans="1:13">
      <c r="A41" s="13">
        <v>55</v>
      </c>
      <c r="B41" s="13">
        <v>22</v>
      </c>
      <c r="C41" s="13">
        <v>2</v>
      </c>
      <c r="D41" s="13">
        <v>21</v>
      </c>
      <c r="E41" s="13">
        <v>2</v>
      </c>
      <c r="F41" s="13">
        <v>83</v>
      </c>
    </row>
    <row r="42" spans="1:13">
      <c r="A42" s="13">
        <v>39</v>
      </c>
      <c r="B42" s="13">
        <v>9</v>
      </c>
      <c r="C42" s="13">
        <v>9</v>
      </c>
      <c r="D42" s="13">
        <v>65</v>
      </c>
      <c r="E42" s="13">
        <v>93</v>
      </c>
      <c r="F42" s="13">
        <v>75</v>
      </c>
    </row>
    <row r="43" spans="1:13">
      <c r="A43" s="13">
        <v>11</v>
      </c>
      <c r="B43" s="13">
        <v>20</v>
      </c>
      <c r="C43" s="13">
        <v>22</v>
      </c>
      <c r="D43" s="13">
        <v>2</v>
      </c>
      <c r="E43" s="13">
        <v>29</v>
      </c>
      <c r="F43" s="13">
        <v>1</v>
      </c>
    </row>
    <row r="44" spans="1:13">
      <c r="A44" s="13">
        <v>2</v>
      </c>
      <c r="B44" s="13">
        <v>93</v>
      </c>
      <c r="C44" s="13">
        <v>37</v>
      </c>
      <c r="D44" s="13">
        <v>70</v>
      </c>
      <c r="E44" s="13">
        <v>2</v>
      </c>
      <c r="F44" s="13">
        <v>80</v>
      </c>
    </row>
    <row r="45" spans="1:13">
      <c r="A45" s="13">
        <v>13</v>
      </c>
      <c r="B45" s="13">
        <v>89</v>
      </c>
      <c r="C45" s="13">
        <v>13</v>
      </c>
      <c r="D45" s="13">
        <v>96</v>
      </c>
      <c r="E45" s="13">
        <v>7</v>
      </c>
      <c r="F45" s="13">
        <v>56</v>
      </c>
    </row>
    <row r="46" spans="1:13">
      <c r="A46" s="13">
        <v>74</v>
      </c>
      <c r="B46" s="13">
        <v>89</v>
      </c>
      <c r="C46" s="13">
        <v>54</v>
      </c>
      <c r="D46" s="13">
        <v>75</v>
      </c>
      <c r="E46" s="13">
        <v>64</v>
      </c>
      <c r="F46" s="13">
        <v>22</v>
      </c>
    </row>
    <row r="47" spans="1:13">
      <c r="A47" s="13">
        <v>51</v>
      </c>
      <c r="B47" s="13">
        <v>11</v>
      </c>
      <c r="C47" s="13">
        <v>10</v>
      </c>
      <c r="D47" s="13">
        <v>19</v>
      </c>
      <c r="E47" s="13">
        <v>99</v>
      </c>
      <c r="F47" s="13">
        <v>55</v>
      </c>
    </row>
    <row r="48" spans="1:13">
      <c r="A48" s="13">
        <v>98</v>
      </c>
      <c r="B48" s="13">
        <v>96</v>
      </c>
      <c r="C48" s="13">
        <v>61</v>
      </c>
      <c r="D48" s="13">
        <v>4</v>
      </c>
      <c r="E48" s="13">
        <v>73</v>
      </c>
      <c r="F48" s="13">
        <v>14</v>
      </c>
    </row>
    <row r="49" spans="1:6">
      <c r="A49" s="13">
        <v>45</v>
      </c>
      <c r="B49" s="13">
        <v>30</v>
      </c>
      <c r="C49" s="13">
        <v>50</v>
      </c>
      <c r="D49" s="13">
        <v>56</v>
      </c>
      <c r="E49" s="13">
        <v>40</v>
      </c>
      <c r="F49" s="13">
        <v>76</v>
      </c>
    </row>
    <row r="50" spans="1:6">
      <c r="A50" s="13">
        <v>29</v>
      </c>
      <c r="B50" s="13">
        <v>77</v>
      </c>
      <c r="C50" s="13">
        <v>88</v>
      </c>
      <c r="D50" s="13">
        <v>55</v>
      </c>
      <c r="E50" s="13">
        <v>91</v>
      </c>
      <c r="F50" s="13">
        <v>36</v>
      </c>
    </row>
    <row r="51" spans="1:6">
      <c r="A51" s="13">
        <v>31</v>
      </c>
      <c r="B51" s="13">
        <v>83</v>
      </c>
      <c r="C51" s="13">
        <v>14</v>
      </c>
      <c r="D51" s="13">
        <v>84</v>
      </c>
      <c r="E51" s="13">
        <v>66</v>
      </c>
      <c r="F51" s="13">
        <v>65</v>
      </c>
    </row>
    <row r="52" spans="1:6">
      <c r="A52" s="13">
        <v>26</v>
      </c>
      <c r="B52" s="13">
        <v>92</v>
      </c>
      <c r="C52" s="13">
        <v>18</v>
      </c>
      <c r="D52" s="13">
        <v>86</v>
      </c>
      <c r="E52" s="13">
        <v>80</v>
      </c>
      <c r="F52" s="13">
        <v>68</v>
      </c>
    </row>
    <row r="53" spans="1:6">
      <c r="A53" s="13">
        <v>68</v>
      </c>
      <c r="B53" s="13">
        <v>65</v>
      </c>
      <c r="C53" s="13">
        <v>46</v>
      </c>
      <c r="D53" s="13">
        <v>48</v>
      </c>
      <c r="E53" s="13">
        <v>77</v>
      </c>
      <c r="F53" s="13">
        <v>77</v>
      </c>
    </row>
    <row r="54" spans="1:6">
      <c r="A54" s="13">
        <v>50</v>
      </c>
      <c r="B54" s="13">
        <v>21</v>
      </c>
      <c r="C54" s="13">
        <v>53</v>
      </c>
      <c r="D54" s="13">
        <v>24</v>
      </c>
      <c r="E54" s="13">
        <v>99</v>
      </c>
      <c r="F54" s="13">
        <v>4</v>
      </c>
    </row>
    <row r="55" spans="1:6">
      <c r="A55" s="13">
        <v>91</v>
      </c>
      <c r="B55" s="13">
        <v>91</v>
      </c>
      <c r="C55" s="13">
        <v>4</v>
      </c>
      <c r="D55" s="13">
        <v>47</v>
      </c>
      <c r="E55" s="13">
        <v>98</v>
      </c>
      <c r="F55" s="13">
        <v>10</v>
      </c>
    </row>
    <row r="56" spans="1:6">
      <c r="A56" s="12" t="s">
        <v>226</v>
      </c>
      <c r="B56"/>
      <c r="C56"/>
      <c r="D56"/>
      <c r="E56"/>
      <c r="F56"/>
    </row>
    <row r="57" spans="1:6">
      <c r="A57" s="13">
        <v>172</v>
      </c>
      <c r="B57" s="13">
        <v>137</v>
      </c>
      <c r="C57" s="13">
        <v>156</v>
      </c>
      <c r="D57" s="13">
        <v>138</v>
      </c>
      <c r="E57" s="13">
        <v>174</v>
      </c>
      <c r="F57" s="13">
        <v>117</v>
      </c>
    </row>
    <row r="58" spans="1:6">
      <c r="A58" s="13">
        <v>149</v>
      </c>
      <c r="B58" s="13">
        <v>189</v>
      </c>
      <c r="C58" s="13">
        <v>166</v>
      </c>
      <c r="D58" s="13">
        <v>186</v>
      </c>
      <c r="E58" s="13">
        <v>200</v>
      </c>
      <c r="F58" s="13">
        <v>163</v>
      </c>
    </row>
    <row r="59" spans="1:6">
      <c r="A59" s="13">
        <v>112</v>
      </c>
      <c r="B59" s="13">
        <v>196</v>
      </c>
      <c r="C59" s="13">
        <v>152</v>
      </c>
      <c r="D59" s="13">
        <v>140</v>
      </c>
      <c r="E59" s="13">
        <v>135</v>
      </c>
      <c r="F59" s="13">
        <v>114</v>
      </c>
    </row>
    <row r="60" spans="1:6">
      <c r="A60" s="13">
        <v>189</v>
      </c>
      <c r="B60" s="13">
        <v>105</v>
      </c>
      <c r="C60" s="13">
        <v>172</v>
      </c>
      <c r="D60" s="13">
        <v>136</v>
      </c>
      <c r="E60" s="13">
        <v>139</v>
      </c>
      <c r="F60" s="13">
        <v>168</v>
      </c>
    </row>
    <row r="61" spans="1:6">
      <c r="A61" s="13">
        <v>175</v>
      </c>
      <c r="B61" s="13">
        <v>140</v>
      </c>
      <c r="C61" s="13">
        <v>145</v>
      </c>
      <c r="D61" s="13">
        <v>174</v>
      </c>
      <c r="E61" s="13">
        <v>140</v>
      </c>
      <c r="F61" s="13">
        <v>115</v>
      </c>
    </row>
    <row r="62" spans="1:6">
      <c r="A62" s="13">
        <v>133</v>
      </c>
      <c r="B62" s="13">
        <v>172</v>
      </c>
      <c r="C62" s="13">
        <v>177</v>
      </c>
      <c r="D62" s="13">
        <v>148</v>
      </c>
      <c r="E62" s="13">
        <v>113</v>
      </c>
      <c r="F62" s="13">
        <v>122</v>
      </c>
    </row>
    <row r="63" spans="1:6">
      <c r="A63" s="13">
        <v>197</v>
      </c>
      <c r="B63" s="13">
        <v>153</v>
      </c>
      <c r="C63" s="13">
        <v>140</v>
      </c>
      <c r="D63" s="13">
        <v>148</v>
      </c>
      <c r="E63" s="13">
        <v>196</v>
      </c>
      <c r="F63" s="13">
        <v>193</v>
      </c>
    </row>
    <row r="64" spans="1:6">
      <c r="A64" s="13">
        <v>179</v>
      </c>
      <c r="B64" s="13">
        <v>112</v>
      </c>
      <c r="C64" s="13">
        <v>168</v>
      </c>
      <c r="D64" s="13">
        <v>125</v>
      </c>
      <c r="E64" s="13">
        <v>196</v>
      </c>
      <c r="F64" s="13">
        <v>152</v>
      </c>
    </row>
    <row r="65" spans="1:6">
      <c r="A65" s="13">
        <v>109</v>
      </c>
      <c r="B65" s="13">
        <v>159</v>
      </c>
      <c r="C65" s="13">
        <v>148</v>
      </c>
      <c r="D65" s="13">
        <v>156</v>
      </c>
      <c r="E65" s="13">
        <v>162</v>
      </c>
      <c r="F65" s="13">
        <v>175</v>
      </c>
    </row>
    <row r="66" spans="1:6">
      <c r="A66" s="13">
        <v>115</v>
      </c>
      <c r="B66" s="13">
        <v>153</v>
      </c>
      <c r="C66" s="13">
        <v>147</v>
      </c>
      <c r="D66" s="13">
        <v>181</v>
      </c>
      <c r="E66" s="13">
        <v>198</v>
      </c>
      <c r="F66" s="13">
        <v>194</v>
      </c>
    </row>
    <row r="67" spans="1:6">
      <c r="A67" s="13">
        <v>145</v>
      </c>
      <c r="B67" s="13">
        <v>167</v>
      </c>
      <c r="C67" s="13">
        <v>119</v>
      </c>
      <c r="D67" s="13">
        <v>176</v>
      </c>
      <c r="E67" s="13">
        <v>114</v>
      </c>
      <c r="F67" s="13">
        <v>196</v>
      </c>
    </row>
    <row r="68" spans="1:6">
      <c r="A68" s="13">
        <v>157</v>
      </c>
      <c r="B68" s="13">
        <v>114</v>
      </c>
      <c r="C68" s="13">
        <v>141</v>
      </c>
      <c r="D68" s="13">
        <v>188</v>
      </c>
      <c r="E68" s="13">
        <v>194</v>
      </c>
      <c r="F68" s="13">
        <v>142</v>
      </c>
    </row>
    <row r="69" spans="1:6">
      <c r="A69" s="13">
        <v>181</v>
      </c>
      <c r="B69" s="13">
        <v>174</v>
      </c>
      <c r="C69" s="13">
        <v>150</v>
      </c>
      <c r="D69" s="13">
        <v>168</v>
      </c>
      <c r="E69" s="13">
        <v>197</v>
      </c>
      <c r="F69" s="13">
        <v>112</v>
      </c>
    </row>
    <row r="70" spans="1:6">
      <c r="A70" s="13">
        <v>126</v>
      </c>
      <c r="B70" s="13">
        <v>179</v>
      </c>
      <c r="C70" s="13">
        <v>138</v>
      </c>
      <c r="D70" s="13">
        <v>153</v>
      </c>
      <c r="E70" s="13">
        <v>103</v>
      </c>
      <c r="F70" s="13">
        <v>108</v>
      </c>
    </row>
    <row r="71" spans="1:6">
      <c r="A71" s="13">
        <v>130</v>
      </c>
      <c r="B71" s="13">
        <v>195</v>
      </c>
      <c r="C71" s="13">
        <v>163</v>
      </c>
      <c r="D71" s="13">
        <v>196</v>
      </c>
      <c r="E71" s="13">
        <v>188</v>
      </c>
      <c r="F71" s="13">
        <v>138</v>
      </c>
    </row>
    <row r="72" spans="1:6">
      <c r="A72" s="13">
        <v>118</v>
      </c>
      <c r="B72" s="13">
        <v>138</v>
      </c>
      <c r="C72" s="13">
        <v>197</v>
      </c>
      <c r="D72" s="13">
        <v>191</v>
      </c>
      <c r="E72" s="13">
        <v>105</v>
      </c>
      <c r="F72" s="13">
        <v>188</v>
      </c>
    </row>
    <row r="73" spans="1:6">
      <c r="A73" s="12"/>
      <c r="B73"/>
      <c r="C73"/>
      <c r="D73"/>
      <c r="E73"/>
      <c r="F73"/>
    </row>
    <row r="74" spans="1:6">
      <c r="A74" s="21"/>
    </row>
    <row r="75" spans="1:6">
      <c r="A75" s="21"/>
    </row>
    <row r="76" spans="1:6">
      <c r="A76" s="21"/>
    </row>
    <row r="77" spans="1:6">
      <c r="A77" s="21"/>
    </row>
    <row r="78" spans="1:6">
      <c r="A78" s="21"/>
    </row>
    <row r="79" spans="1:6">
      <c r="A79" s="21"/>
    </row>
    <row r="80" spans="1:6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4"/>
    </row>
    <row r="120" spans="1:1">
      <c r="A120" s="24"/>
    </row>
    <row r="121" spans="1:1">
      <c r="A121" s="24"/>
    </row>
    <row r="122" spans="1:1">
      <c r="A122" s="24"/>
    </row>
    <row r="123" spans="1:1">
      <c r="A123" s="24"/>
    </row>
    <row r="124" spans="1:1">
      <c r="A124" s="24"/>
    </row>
    <row r="125" spans="1:1">
      <c r="A125" s="24"/>
    </row>
    <row r="126" spans="1:1">
      <c r="A126" s="24"/>
    </row>
    <row r="127" spans="1:1">
      <c r="A127" s="24"/>
    </row>
    <row r="128" spans="1:1">
      <c r="A128" s="24"/>
    </row>
    <row r="129" spans="1:1">
      <c r="A129" s="24"/>
    </row>
    <row r="130" spans="1:1">
      <c r="A130" s="24"/>
    </row>
    <row r="131" spans="1:1">
      <c r="A131" s="24"/>
    </row>
    <row r="132" spans="1:1">
      <c r="A132" s="24"/>
    </row>
    <row r="133" spans="1:1">
      <c r="A133" s="24"/>
    </row>
    <row r="134" spans="1:1">
      <c r="A134" s="24"/>
    </row>
  </sheetData>
  <mergeCells count="1">
    <mergeCell ref="A1:M1"/>
  </mergeCells>
  <phoneticPr fontId="1" type="noConversion"/>
  <hyperlinks>
    <hyperlink ref="A38" r:id="rId1" xr:uid="{9DB2CD49-B1E1-48BF-B1B1-16EC61F05BCF}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EF4D-091C-47E4-BBE8-75C04DCDA1B0}">
  <dimension ref="A1:U161"/>
  <sheetViews>
    <sheetView topLeftCell="A105" workbookViewId="0">
      <selection activeCell="A146" sqref="A146:G146"/>
    </sheetView>
  </sheetViews>
  <sheetFormatPr baseColWidth="10" defaultColWidth="8.83203125" defaultRowHeight="15"/>
  <cols>
    <col min="2" max="2" width="6.83203125" style="7" customWidth="1"/>
    <col min="3" max="3" width="13.1640625" customWidth="1"/>
    <col min="4" max="4" width="11.5" customWidth="1"/>
    <col min="6" max="6" width="12.1640625" customWidth="1"/>
    <col min="9" max="9" width="16.33203125" customWidth="1"/>
    <col min="10" max="10" width="15.1640625" customWidth="1"/>
    <col min="11" max="12" width="15.83203125" customWidth="1"/>
    <col min="13" max="13" width="11.1640625" customWidth="1"/>
    <col min="18" max="18" width="13.83203125" customWidth="1"/>
  </cols>
  <sheetData>
    <row r="1" spans="1:15" s="34" customFormat="1" ht="16">
      <c r="A1" t="s">
        <v>253</v>
      </c>
      <c r="B1" s="7" t="s">
        <v>243</v>
      </c>
      <c r="C1" t="s">
        <v>278</v>
      </c>
      <c r="D1" t="s">
        <v>26</v>
      </c>
      <c r="E1" s="34" t="s">
        <v>277</v>
      </c>
      <c r="F1" t="s">
        <v>282</v>
      </c>
      <c r="G1" s="34" t="s">
        <v>105</v>
      </c>
      <c r="I1" s="33" t="s">
        <v>147</v>
      </c>
    </row>
    <row r="2" spans="1:15" ht="16">
      <c r="A2" s="40">
        <v>1</v>
      </c>
      <c r="B2" s="7">
        <v>1</v>
      </c>
      <c r="C2" s="32" t="s">
        <v>67</v>
      </c>
      <c r="D2" t="s">
        <v>254</v>
      </c>
      <c r="E2" t="s">
        <v>274</v>
      </c>
      <c r="F2" t="s">
        <v>280</v>
      </c>
      <c r="G2" t="s">
        <v>275</v>
      </c>
      <c r="I2" s="25" t="s">
        <v>53</v>
      </c>
      <c r="J2" s="25" t="s">
        <v>69</v>
      </c>
      <c r="K2" s="25" t="s">
        <v>54</v>
      </c>
      <c r="L2" s="25" t="s">
        <v>70</v>
      </c>
      <c r="M2" s="87" t="s">
        <v>170</v>
      </c>
      <c r="N2" s="88" t="s">
        <v>149</v>
      </c>
      <c r="O2" s="37" t="s">
        <v>182</v>
      </c>
    </row>
    <row r="3" spans="1:15" ht="16">
      <c r="A3" s="40">
        <v>2</v>
      </c>
      <c r="B3" s="7">
        <v>2</v>
      </c>
      <c r="C3" s="32" t="s">
        <v>73</v>
      </c>
      <c r="D3" t="s">
        <v>254</v>
      </c>
      <c r="E3" t="s">
        <v>272</v>
      </c>
      <c r="F3" t="s">
        <v>279</v>
      </c>
      <c r="G3" t="s">
        <v>276</v>
      </c>
      <c r="I3" s="26" t="s">
        <v>55</v>
      </c>
      <c r="J3" s="26" t="s">
        <v>71</v>
      </c>
      <c r="K3" s="26" t="s">
        <v>56</v>
      </c>
      <c r="L3" s="26" t="s">
        <v>72</v>
      </c>
      <c r="M3" s="87"/>
      <c r="N3" s="89"/>
      <c r="O3">
        <f t="shared" ref="O3:O9" si="0">40*100</f>
        <v>4000</v>
      </c>
    </row>
    <row r="4" spans="1:15" ht="16">
      <c r="A4" s="40">
        <v>3</v>
      </c>
      <c r="B4" s="7">
        <v>4</v>
      </c>
      <c r="C4" s="32" t="s">
        <v>69</v>
      </c>
      <c r="D4" t="s">
        <v>254</v>
      </c>
      <c r="E4" t="s">
        <v>271</v>
      </c>
      <c r="F4" t="s">
        <v>279</v>
      </c>
      <c r="G4" t="s">
        <v>276</v>
      </c>
      <c r="I4" s="27" t="s">
        <v>57</v>
      </c>
      <c r="J4" s="27" t="s">
        <v>73</v>
      </c>
      <c r="K4" s="27" t="s">
        <v>58</v>
      </c>
      <c r="L4" s="27" t="s">
        <v>74</v>
      </c>
      <c r="M4" s="87"/>
      <c r="N4" s="88" t="s">
        <v>149</v>
      </c>
      <c r="O4">
        <f t="shared" si="0"/>
        <v>4000</v>
      </c>
    </row>
    <row r="5" spans="1:15" ht="16">
      <c r="A5" s="40">
        <v>4</v>
      </c>
      <c r="B5" s="7">
        <v>3</v>
      </c>
      <c r="C5" s="32" t="s">
        <v>63</v>
      </c>
      <c r="D5" t="s">
        <v>254</v>
      </c>
      <c r="E5" t="s">
        <v>273</v>
      </c>
      <c r="F5" t="s">
        <v>280</v>
      </c>
      <c r="G5" t="s">
        <v>275</v>
      </c>
      <c r="I5" s="28" t="s">
        <v>59</v>
      </c>
      <c r="J5" s="28" t="s">
        <v>75</v>
      </c>
      <c r="K5" s="28" t="s">
        <v>60</v>
      </c>
      <c r="L5" s="28" t="s">
        <v>76</v>
      </c>
      <c r="M5" s="87"/>
      <c r="N5" s="89"/>
      <c r="O5">
        <f t="shared" si="0"/>
        <v>4000</v>
      </c>
    </row>
    <row r="6" spans="1:15" ht="16">
      <c r="A6" s="40">
        <v>5</v>
      </c>
      <c r="B6" s="7">
        <v>3</v>
      </c>
      <c r="C6" s="32" t="s">
        <v>77</v>
      </c>
      <c r="D6" t="s">
        <v>254</v>
      </c>
      <c r="E6" t="s">
        <v>273</v>
      </c>
      <c r="F6" t="s">
        <v>279</v>
      </c>
      <c r="G6" t="s">
        <v>276</v>
      </c>
      <c r="I6" s="19" t="s">
        <v>61</v>
      </c>
      <c r="J6" s="19" t="s">
        <v>77</v>
      </c>
      <c r="K6" s="19" t="s">
        <v>62</v>
      </c>
      <c r="L6" s="19" t="s">
        <v>78</v>
      </c>
      <c r="M6" s="87"/>
      <c r="N6" s="88" t="s">
        <v>149</v>
      </c>
      <c r="O6">
        <f t="shared" si="0"/>
        <v>4000</v>
      </c>
    </row>
    <row r="7" spans="1:15" ht="16">
      <c r="A7" s="40">
        <v>6</v>
      </c>
      <c r="B7" s="7">
        <v>5</v>
      </c>
      <c r="C7" s="32" t="s">
        <v>71</v>
      </c>
      <c r="D7" t="s">
        <v>254</v>
      </c>
      <c r="E7" t="s">
        <v>271</v>
      </c>
      <c r="F7" t="s">
        <v>280</v>
      </c>
      <c r="G7" t="s">
        <v>276</v>
      </c>
      <c r="I7" s="29" t="s">
        <v>63</v>
      </c>
      <c r="J7" s="29" t="s">
        <v>79</v>
      </c>
      <c r="K7" s="29" t="s">
        <v>64</v>
      </c>
      <c r="L7" s="29" t="s">
        <v>80</v>
      </c>
      <c r="M7" s="87"/>
      <c r="N7" s="89"/>
      <c r="O7">
        <f t="shared" si="0"/>
        <v>4000</v>
      </c>
    </row>
    <row r="8" spans="1:15" ht="16">
      <c r="A8" s="40">
        <v>7</v>
      </c>
      <c r="B8" s="7">
        <v>5</v>
      </c>
      <c r="C8" s="32" t="s">
        <v>61</v>
      </c>
      <c r="D8" t="s">
        <v>254</v>
      </c>
      <c r="E8" t="s">
        <v>273</v>
      </c>
      <c r="F8" t="s">
        <v>279</v>
      </c>
      <c r="G8" t="s">
        <v>275</v>
      </c>
      <c r="I8" s="30" t="s">
        <v>65</v>
      </c>
      <c r="J8" s="30" t="s">
        <v>81</v>
      </c>
      <c r="K8" s="30" t="s">
        <v>66</v>
      </c>
      <c r="L8" s="30" t="s">
        <v>82</v>
      </c>
      <c r="M8" s="87" t="s">
        <v>148</v>
      </c>
      <c r="N8" s="90" t="s">
        <v>149</v>
      </c>
      <c r="O8">
        <f t="shared" si="0"/>
        <v>4000</v>
      </c>
    </row>
    <row r="9" spans="1:15" ht="16">
      <c r="A9" s="40">
        <v>8</v>
      </c>
      <c r="B9" s="7">
        <v>5</v>
      </c>
      <c r="C9" s="32" t="s">
        <v>57</v>
      </c>
      <c r="D9" t="s">
        <v>254</v>
      </c>
      <c r="E9" t="s">
        <v>272</v>
      </c>
      <c r="F9" t="s">
        <v>279</v>
      </c>
      <c r="G9" t="s">
        <v>275</v>
      </c>
      <c r="I9" s="31" t="s">
        <v>67</v>
      </c>
      <c r="J9" s="31" t="s">
        <v>83</v>
      </c>
      <c r="K9" s="31" t="s">
        <v>68</v>
      </c>
      <c r="L9" s="31" t="s">
        <v>84</v>
      </c>
      <c r="M9" s="87"/>
      <c r="N9" s="89"/>
      <c r="O9">
        <f t="shared" si="0"/>
        <v>4000</v>
      </c>
    </row>
    <row r="10" spans="1:15" ht="16">
      <c r="A10" s="40">
        <v>9</v>
      </c>
      <c r="B10" s="7">
        <v>1</v>
      </c>
      <c r="C10" s="32" t="s">
        <v>57</v>
      </c>
      <c r="D10" t="s">
        <v>254</v>
      </c>
      <c r="E10" t="s">
        <v>272</v>
      </c>
      <c r="F10" t="s">
        <v>279</v>
      </c>
      <c r="G10" t="s">
        <v>275</v>
      </c>
    </row>
    <row r="11" spans="1:15" ht="16">
      <c r="A11" s="40">
        <v>10</v>
      </c>
      <c r="B11" s="7">
        <v>2</v>
      </c>
      <c r="C11" s="32" t="s">
        <v>61</v>
      </c>
      <c r="D11" t="s">
        <v>254</v>
      </c>
      <c r="E11" t="s">
        <v>273</v>
      </c>
      <c r="F11" t="s">
        <v>279</v>
      </c>
      <c r="G11" t="s">
        <v>275</v>
      </c>
      <c r="I11" s="10" t="s">
        <v>150</v>
      </c>
      <c r="J11" s="10"/>
      <c r="K11" s="10"/>
      <c r="L11" s="10"/>
    </row>
    <row r="12" spans="1:15" ht="16">
      <c r="A12" s="40">
        <v>11</v>
      </c>
      <c r="B12" s="7">
        <v>2</v>
      </c>
      <c r="C12" s="32" t="s">
        <v>53</v>
      </c>
      <c r="D12" t="s">
        <v>254</v>
      </c>
      <c r="E12" t="s">
        <v>271</v>
      </c>
      <c r="F12" t="s">
        <v>279</v>
      </c>
      <c r="G12" t="s">
        <v>275</v>
      </c>
      <c r="I12" s="25" t="s">
        <v>53</v>
      </c>
      <c r="J12" s="25" t="s">
        <v>69</v>
      </c>
      <c r="K12" s="25" t="s">
        <v>54</v>
      </c>
      <c r="L12" s="25" t="s">
        <v>70</v>
      </c>
      <c r="M12" s="92" t="s">
        <v>151</v>
      </c>
      <c r="N12" s="94" t="s">
        <v>153</v>
      </c>
    </row>
    <row r="13" spans="1:15" ht="16">
      <c r="A13" s="40">
        <v>12</v>
      </c>
      <c r="B13" s="7">
        <v>4</v>
      </c>
      <c r="C13" s="32" t="s">
        <v>77</v>
      </c>
      <c r="D13" t="s">
        <v>254</v>
      </c>
      <c r="E13" t="s">
        <v>273</v>
      </c>
      <c r="F13" t="s">
        <v>279</v>
      </c>
      <c r="G13" t="s">
        <v>276</v>
      </c>
      <c r="I13" s="27" t="s">
        <v>57</v>
      </c>
      <c r="J13" s="27" t="s">
        <v>73</v>
      </c>
      <c r="K13" s="27" t="s">
        <v>58</v>
      </c>
      <c r="L13" s="27" t="s">
        <v>74</v>
      </c>
      <c r="M13" s="93"/>
      <c r="N13" s="95"/>
    </row>
    <row r="14" spans="1:15" ht="16">
      <c r="A14" s="40">
        <v>13</v>
      </c>
      <c r="B14" s="7">
        <v>2</v>
      </c>
      <c r="C14" s="32" t="s">
        <v>67</v>
      </c>
      <c r="D14" t="s">
        <v>254</v>
      </c>
      <c r="E14" t="s">
        <v>274</v>
      </c>
      <c r="F14" t="s">
        <v>280</v>
      </c>
      <c r="G14" t="s">
        <v>275</v>
      </c>
      <c r="I14" s="19" t="s">
        <v>61</v>
      </c>
      <c r="J14" s="19" t="s">
        <v>77</v>
      </c>
      <c r="K14" s="19" t="s">
        <v>62</v>
      </c>
      <c r="L14" s="19" t="s">
        <v>78</v>
      </c>
      <c r="M14" s="93"/>
      <c r="N14" s="95"/>
    </row>
    <row r="15" spans="1:15" ht="16">
      <c r="A15" s="40">
        <v>14</v>
      </c>
      <c r="B15" s="7">
        <v>2</v>
      </c>
      <c r="C15" s="32" t="s">
        <v>55</v>
      </c>
      <c r="D15" t="s">
        <v>254</v>
      </c>
      <c r="E15" t="s">
        <v>271</v>
      </c>
      <c r="F15" t="s">
        <v>280</v>
      </c>
      <c r="G15" t="s">
        <v>275</v>
      </c>
      <c r="I15" s="30" t="s">
        <v>65</v>
      </c>
      <c r="J15" s="30" t="s">
        <v>81</v>
      </c>
      <c r="K15" s="30" t="s">
        <v>66</v>
      </c>
      <c r="L15" s="30" t="s">
        <v>82</v>
      </c>
      <c r="M15" s="93"/>
      <c r="N15" s="95"/>
    </row>
    <row r="16" spans="1:15" ht="16">
      <c r="A16" s="40">
        <v>15</v>
      </c>
      <c r="B16" s="7">
        <v>1</v>
      </c>
      <c r="C16" s="32" t="s">
        <v>75</v>
      </c>
      <c r="D16" t="s">
        <v>254</v>
      </c>
      <c r="E16" t="s">
        <v>272</v>
      </c>
      <c r="F16" t="s">
        <v>280</v>
      </c>
      <c r="G16" t="s">
        <v>276</v>
      </c>
      <c r="I16" s="26" t="s">
        <v>55</v>
      </c>
      <c r="J16" s="26" t="s">
        <v>71</v>
      </c>
      <c r="K16" s="26" t="s">
        <v>56</v>
      </c>
      <c r="L16" s="26" t="s">
        <v>72</v>
      </c>
      <c r="M16" s="92" t="s">
        <v>151</v>
      </c>
      <c r="N16" s="94" t="s">
        <v>153</v>
      </c>
    </row>
    <row r="17" spans="1:20" ht="16">
      <c r="A17" s="40">
        <v>16</v>
      </c>
      <c r="B17" s="7">
        <v>1</v>
      </c>
      <c r="C17" s="32" t="s">
        <v>83</v>
      </c>
      <c r="D17" t="s">
        <v>254</v>
      </c>
      <c r="E17" t="s">
        <v>274</v>
      </c>
      <c r="F17" t="s">
        <v>280</v>
      </c>
      <c r="G17" t="s">
        <v>276</v>
      </c>
      <c r="I17" s="28" t="s">
        <v>59</v>
      </c>
      <c r="J17" s="28" t="s">
        <v>75</v>
      </c>
      <c r="K17" s="28" t="s">
        <v>60</v>
      </c>
      <c r="L17" s="28" t="s">
        <v>76</v>
      </c>
      <c r="M17" s="93"/>
      <c r="N17" s="95"/>
    </row>
    <row r="18" spans="1:20" ht="16">
      <c r="A18" s="40">
        <v>17</v>
      </c>
      <c r="B18" s="7">
        <v>1</v>
      </c>
      <c r="C18" s="32" t="s">
        <v>81</v>
      </c>
      <c r="D18" t="s">
        <v>254</v>
      </c>
      <c r="E18" t="s">
        <v>274</v>
      </c>
      <c r="F18" t="s">
        <v>279</v>
      </c>
      <c r="G18" t="s">
        <v>276</v>
      </c>
      <c r="I18" s="29" t="s">
        <v>63</v>
      </c>
      <c r="J18" s="29" t="s">
        <v>79</v>
      </c>
      <c r="K18" s="29" t="s">
        <v>64</v>
      </c>
      <c r="L18" s="29" t="s">
        <v>80</v>
      </c>
      <c r="M18" s="93"/>
      <c r="N18" s="95"/>
    </row>
    <row r="19" spans="1:20" ht="16">
      <c r="A19" s="40">
        <v>18</v>
      </c>
      <c r="B19" s="7">
        <v>3</v>
      </c>
      <c r="C19" s="32" t="s">
        <v>69</v>
      </c>
      <c r="D19" t="s">
        <v>254</v>
      </c>
      <c r="E19" t="s">
        <v>271</v>
      </c>
      <c r="F19" t="s">
        <v>279</v>
      </c>
      <c r="G19" t="s">
        <v>276</v>
      </c>
      <c r="I19" s="31" t="s">
        <v>67</v>
      </c>
      <c r="J19" s="31" t="s">
        <v>83</v>
      </c>
      <c r="K19" s="31" t="s">
        <v>68</v>
      </c>
      <c r="L19" s="31" t="s">
        <v>84</v>
      </c>
      <c r="M19" s="93"/>
      <c r="N19" s="95"/>
    </row>
    <row r="20" spans="1:20" ht="16">
      <c r="A20" s="40">
        <v>19</v>
      </c>
      <c r="B20" s="7">
        <v>4</v>
      </c>
      <c r="C20" s="32" t="s">
        <v>59</v>
      </c>
      <c r="D20" t="s">
        <v>254</v>
      </c>
      <c r="E20" t="s">
        <v>272</v>
      </c>
      <c r="F20" t="s">
        <v>280</v>
      </c>
      <c r="G20" t="s">
        <v>275</v>
      </c>
      <c r="I20" s="32"/>
      <c r="J20" s="32"/>
      <c r="K20" s="32"/>
      <c r="L20" s="32"/>
    </row>
    <row r="21" spans="1:20" ht="16">
      <c r="A21" s="40">
        <v>20</v>
      </c>
      <c r="B21" s="7">
        <v>1</v>
      </c>
      <c r="C21" s="32" t="s">
        <v>53</v>
      </c>
      <c r="D21" t="s">
        <v>254</v>
      </c>
      <c r="E21" t="s">
        <v>271</v>
      </c>
      <c r="F21" t="s">
        <v>279</v>
      </c>
      <c r="G21" t="s">
        <v>275</v>
      </c>
      <c r="I21" s="10" t="s">
        <v>152</v>
      </c>
      <c r="J21" s="10"/>
      <c r="K21" s="10"/>
      <c r="L21" s="10"/>
    </row>
    <row r="22" spans="1:20" ht="16">
      <c r="A22" s="40">
        <v>21</v>
      </c>
      <c r="B22" s="7">
        <v>2</v>
      </c>
      <c r="C22" s="32" t="s">
        <v>57</v>
      </c>
      <c r="D22" t="s">
        <v>254</v>
      </c>
      <c r="E22" t="s">
        <v>272</v>
      </c>
      <c r="F22" t="s">
        <v>279</v>
      </c>
      <c r="G22" t="s">
        <v>275</v>
      </c>
      <c r="I22" s="91" t="s">
        <v>154</v>
      </c>
      <c r="J22" s="91"/>
      <c r="K22" s="91" t="s">
        <v>155</v>
      </c>
      <c r="L22" s="91"/>
    </row>
    <row r="23" spans="1:20" ht="16">
      <c r="A23" s="40">
        <v>22</v>
      </c>
      <c r="B23" s="7">
        <v>1</v>
      </c>
      <c r="C23" s="32" t="s">
        <v>55</v>
      </c>
      <c r="D23" t="s">
        <v>254</v>
      </c>
      <c r="E23" t="s">
        <v>271</v>
      </c>
      <c r="F23" t="s">
        <v>280</v>
      </c>
      <c r="G23" t="s">
        <v>275</v>
      </c>
      <c r="I23" s="25" t="s">
        <v>53</v>
      </c>
      <c r="J23" s="25" t="s">
        <v>54</v>
      </c>
      <c r="K23" s="25" t="s">
        <v>69</v>
      </c>
      <c r="L23" s="25" t="s">
        <v>70</v>
      </c>
    </row>
    <row r="24" spans="1:20" ht="16">
      <c r="A24" s="40">
        <v>23</v>
      </c>
      <c r="B24" s="7">
        <v>1</v>
      </c>
      <c r="C24" s="32" t="s">
        <v>73</v>
      </c>
      <c r="D24" t="s">
        <v>254</v>
      </c>
      <c r="E24" t="s">
        <v>272</v>
      </c>
      <c r="F24" t="s">
        <v>279</v>
      </c>
      <c r="G24" t="s">
        <v>276</v>
      </c>
      <c r="I24" s="26" t="s">
        <v>55</v>
      </c>
      <c r="J24" s="26" t="s">
        <v>56</v>
      </c>
      <c r="K24" s="26" t="s">
        <v>71</v>
      </c>
      <c r="L24" s="26" t="s">
        <v>72</v>
      </c>
    </row>
    <row r="25" spans="1:20" ht="16">
      <c r="A25" s="40">
        <v>24</v>
      </c>
      <c r="B25" s="7">
        <v>4</v>
      </c>
      <c r="C25" s="32" t="s">
        <v>63</v>
      </c>
      <c r="D25" t="s">
        <v>254</v>
      </c>
      <c r="E25" t="s">
        <v>273</v>
      </c>
      <c r="F25" t="s">
        <v>280</v>
      </c>
      <c r="G25" t="s">
        <v>275</v>
      </c>
      <c r="I25" s="27" t="s">
        <v>57</v>
      </c>
      <c r="J25" s="27" t="s">
        <v>58</v>
      </c>
      <c r="K25" s="27" t="s">
        <v>73</v>
      </c>
      <c r="L25" s="27" t="s">
        <v>74</v>
      </c>
    </row>
    <row r="26" spans="1:20" ht="16">
      <c r="A26" s="40">
        <v>25</v>
      </c>
      <c r="B26" s="7">
        <v>4</v>
      </c>
      <c r="C26" s="32" t="s">
        <v>65</v>
      </c>
      <c r="D26" t="s">
        <v>254</v>
      </c>
      <c r="E26" t="s">
        <v>274</v>
      </c>
      <c r="F26" t="s">
        <v>279</v>
      </c>
      <c r="G26" t="s">
        <v>275</v>
      </c>
      <c r="I26" s="28" t="s">
        <v>59</v>
      </c>
      <c r="J26" s="28" t="s">
        <v>60</v>
      </c>
      <c r="K26" s="28" t="s">
        <v>75</v>
      </c>
      <c r="L26" s="28" t="s">
        <v>76</v>
      </c>
    </row>
    <row r="27" spans="1:20" ht="16">
      <c r="A27" s="40">
        <v>26</v>
      </c>
      <c r="B27" s="7">
        <v>1</v>
      </c>
      <c r="C27" s="32" t="s">
        <v>77</v>
      </c>
      <c r="D27" t="s">
        <v>254</v>
      </c>
      <c r="E27" t="s">
        <v>273</v>
      </c>
      <c r="F27" t="s">
        <v>279</v>
      </c>
      <c r="G27" t="s">
        <v>276</v>
      </c>
      <c r="I27" s="19" t="s">
        <v>61</v>
      </c>
      <c r="J27" s="19" t="s">
        <v>62</v>
      </c>
      <c r="K27" s="19" t="s">
        <v>77</v>
      </c>
      <c r="L27" s="19" t="s">
        <v>78</v>
      </c>
    </row>
    <row r="28" spans="1:20" ht="16">
      <c r="A28" s="40">
        <v>27</v>
      </c>
      <c r="B28" s="7">
        <v>1</v>
      </c>
      <c r="C28" s="32" t="s">
        <v>61</v>
      </c>
      <c r="D28" t="s">
        <v>254</v>
      </c>
      <c r="E28" t="s">
        <v>273</v>
      </c>
      <c r="F28" t="s">
        <v>279</v>
      </c>
      <c r="G28" t="s">
        <v>275</v>
      </c>
      <c r="I28" s="29" t="s">
        <v>63</v>
      </c>
      <c r="J28" s="29" t="s">
        <v>64</v>
      </c>
      <c r="K28" s="29" t="s">
        <v>79</v>
      </c>
      <c r="L28" s="29" t="s">
        <v>80</v>
      </c>
    </row>
    <row r="29" spans="1:20" ht="16">
      <c r="A29" s="40">
        <v>28</v>
      </c>
      <c r="B29" s="7">
        <v>3</v>
      </c>
      <c r="C29" s="32" t="s">
        <v>73</v>
      </c>
      <c r="D29" t="s">
        <v>254</v>
      </c>
      <c r="E29" t="s">
        <v>272</v>
      </c>
      <c r="F29" t="s">
        <v>279</v>
      </c>
      <c r="G29" t="s">
        <v>276</v>
      </c>
      <c r="I29" s="30" t="s">
        <v>65</v>
      </c>
      <c r="J29" s="30" t="s">
        <v>66</v>
      </c>
      <c r="K29" s="30" t="s">
        <v>81</v>
      </c>
      <c r="L29" s="30" t="s">
        <v>82</v>
      </c>
    </row>
    <row r="30" spans="1:20" ht="16">
      <c r="A30" s="40">
        <v>29</v>
      </c>
      <c r="B30" s="7">
        <v>2</v>
      </c>
      <c r="C30" s="32" t="s">
        <v>77</v>
      </c>
      <c r="D30" t="s">
        <v>254</v>
      </c>
      <c r="E30" t="s">
        <v>273</v>
      </c>
      <c r="F30" t="s">
        <v>279</v>
      </c>
      <c r="G30" t="s">
        <v>276</v>
      </c>
      <c r="I30" s="31" t="s">
        <v>67</v>
      </c>
      <c r="J30" s="31" t="s">
        <v>68</v>
      </c>
      <c r="K30" s="31" t="s">
        <v>83</v>
      </c>
      <c r="L30" s="31" t="s">
        <v>84</v>
      </c>
    </row>
    <row r="31" spans="1:20" ht="16">
      <c r="A31" s="40">
        <v>30</v>
      </c>
      <c r="B31" s="7">
        <v>5</v>
      </c>
      <c r="C31" s="32" t="s">
        <v>73</v>
      </c>
      <c r="D31" t="s">
        <v>254</v>
      </c>
      <c r="E31" t="s">
        <v>272</v>
      </c>
      <c r="F31" t="s">
        <v>279</v>
      </c>
      <c r="G31" t="s">
        <v>276</v>
      </c>
    </row>
    <row r="32" spans="1:20" ht="16">
      <c r="A32" s="40">
        <v>33</v>
      </c>
      <c r="B32" s="7">
        <v>4</v>
      </c>
      <c r="C32" s="32" t="s">
        <v>67</v>
      </c>
      <c r="D32" t="s">
        <v>254</v>
      </c>
      <c r="E32" t="s">
        <v>274</v>
      </c>
      <c r="F32" t="s">
        <v>280</v>
      </c>
      <c r="G32" t="s">
        <v>275</v>
      </c>
      <c r="I32" s="96" t="s">
        <v>85</v>
      </c>
      <c r="J32" s="96"/>
      <c r="K32" s="96" t="s">
        <v>86</v>
      </c>
      <c r="L32" s="96"/>
      <c r="M32" s="96" t="s">
        <v>87</v>
      </c>
      <c r="N32" s="96"/>
      <c r="O32" s="96" t="s">
        <v>88</v>
      </c>
      <c r="P32" s="96"/>
      <c r="Q32" s="96" t="s">
        <v>89</v>
      </c>
      <c r="R32" s="96"/>
      <c r="S32" s="50"/>
      <c r="T32" s="49"/>
    </row>
    <row r="33" spans="1:20" ht="16">
      <c r="A33" s="40">
        <v>34</v>
      </c>
      <c r="B33" s="7">
        <v>4</v>
      </c>
      <c r="C33" s="32" t="s">
        <v>55</v>
      </c>
      <c r="D33" t="s">
        <v>254</v>
      </c>
      <c r="E33" t="s">
        <v>271</v>
      </c>
      <c r="F33" t="s">
        <v>280</v>
      </c>
      <c r="G33" t="s">
        <v>275</v>
      </c>
      <c r="I33" s="4" t="s">
        <v>202</v>
      </c>
      <c r="J33" s="4" t="s">
        <v>157</v>
      </c>
      <c r="K33" s="4" t="s">
        <v>202</v>
      </c>
      <c r="L33" s="4" t="s">
        <v>157</v>
      </c>
      <c r="M33" s="4" t="s">
        <v>202</v>
      </c>
      <c r="N33" s="4" t="s">
        <v>157</v>
      </c>
      <c r="O33" s="4" t="s">
        <v>202</v>
      </c>
      <c r="P33" s="4" t="s">
        <v>157</v>
      </c>
      <c r="Q33" s="4" t="s">
        <v>202</v>
      </c>
      <c r="R33" s="4" t="s">
        <v>157</v>
      </c>
      <c r="S33" s="51" t="s">
        <v>244</v>
      </c>
      <c r="T33" s="49"/>
    </row>
    <row r="34" spans="1:20" ht="16">
      <c r="A34" s="40">
        <v>36</v>
      </c>
      <c r="B34" s="7">
        <v>3</v>
      </c>
      <c r="C34" s="32" t="s">
        <v>75</v>
      </c>
      <c r="D34" t="s">
        <v>254</v>
      </c>
      <c r="E34" t="s">
        <v>272</v>
      </c>
      <c r="F34" t="s">
        <v>280</v>
      </c>
      <c r="G34" t="s">
        <v>276</v>
      </c>
      <c r="I34" s="18">
        <v>20</v>
      </c>
      <c r="J34" s="25" t="s">
        <v>53</v>
      </c>
      <c r="K34" s="18">
        <v>11</v>
      </c>
      <c r="L34" s="25" t="s">
        <v>53</v>
      </c>
      <c r="M34" s="18">
        <v>88</v>
      </c>
      <c r="N34" s="25" t="s">
        <v>53</v>
      </c>
      <c r="O34" s="18">
        <v>47</v>
      </c>
      <c r="P34" s="25" t="s">
        <v>53</v>
      </c>
      <c r="Q34" s="18">
        <v>86</v>
      </c>
      <c r="R34" s="25" t="s">
        <v>53</v>
      </c>
      <c r="S34" s="99" t="s">
        <v>245</v>
      </c>
      <c r="T34" s="49"/>
    </row>
    <row r="35" spans="1:20" ht="16">
      <c r="A35" s="40">
        <v>37</v>
      </c>
      <c r="B35" s="7">
        <v>3</v>
      </c>
      <c r="C35" s="32" t="s">
        <v>59</v>
      </c>
      <c r="D35" t="s">
        <v>254</v>
      </c>
      <c r="E35" t="s">
        <v>272</v>
      </c>
      <c r="F35" t="s">
        <v>280</v>
      </c>
      <c r="G35" t="s">
        <v>275</v>
      </c>
      <c r="I35" s="18">
        <v>83</v>
      </c>
      <c r="J35" s="25" t="s">
        <v>69</v>
      </c>
      <c r="K35" s="18">
        <v>51</v>
      </c>
      <c r="L35" s="25" t="s">
        <v>69</v>
      </c>
      <c r="M35" s="18">
        <v>18</v>
      </c>
      <c r="N35" s="25" t="s">
        <v>69</v>
      </c>
      <c r="O35" s="18">
        <v>3</v>
      </c>
      <c r="P35" s="25" t="s">
        <v>69</v>
      </c>
      <c r="Q35" s="18">
        <v>58</v>
      </c>
      <c r="R35" s="25" t="s">
        <v>69</v>
      </c>
      <c r="S35" s="100"/>
      <c r="T35" s="49"/>
    </row>
    <row r="36" spans="1:20" ht="16">
      <c r="A36" s="40">
        <v>38</v>
      </c>
      <c r="B36" s="7">
        <v>5</v>
      </c>
      <c r="C36" s="32" t="s">
        <v>59</v>
      </c>
      <c r="D36" t="s">
        <v>254</v>
      </c>
      <c r="E36" t="s">
        <v>272</v>
      </c>
      <c r="F36" t="s">
        <v>280</v>
      </c>
      <c r="G36" t="s">
        <v>275</v>
      </c>
      <c r="I36" s="18">
        <v>110</v>
      </c>
      <c r="J36" s="25" t="s">
        <v>54</v>
      </c>
      <c r="K36" s="18">
        <v>149</v>
      </c>
      <c r="L36" s="25" t="s">
        <v>54</v>
      </c>
      <c r="M36" s="18">
        <v>177</v>
      </c>
      <c r="N36" s="25" t="s">
        <v>54</v>
      </c>
      <c r="O36" s="18">
        <v>188</v>
      </c>
      <c r="P36" s="25" t="s">
        <v>54</v>
      </c>
      <c r="Q36" s="18">
        <v>162</v>
      </c>
      <c r="R36" s="25" t="s">
        <v>54</v>
      </c>
      <c r="S36" s="100"/>
      <c r="T36" s="49"/>
    </row>
    <row r="37" spans="1:20" ht="16">
      <c r="A37" s="40">
        <v>39</v>
      </c>
      <c r="B37" s="7">
        <v>2</v>
      </c>
      <c r="C37" s="32" t="s">
        <v>65</v>
      </c>
      <c r="D37" t="s">
        <v>254</v>
      </c>
      <c r="E37" t="s">
        <v>274</v>
      </c>
      <c r="F37" t="s">
        <v>279</v>
      </c>
      <c r="G37" t="s">
        <v>275</v>
      </c>
      <c r="I37" s="18">
        <v>189</v>
      </c>
      <c r="J37" s="25" t="s">
        <v>70</v>
      </c>
      <c r="K37" s="18">
        <v>181</v>
      </c>
      <c r="L37" s="25" t="s">
        <v>70</v>
      </c>
      <c r="M37" s="18">
        <v>147</v>
      </c>
      <c r="N37" s="25" t="s">
        <v>70</v>
      </c>
      <c r="O37" s="18">
        <v>173</v>
      </c>
      <c r="P37" s="25" t="s">
        <v>70</v>
      </c>
      <c r="Q37" s="18">
        <v>187</v>
      </c>
      <c r="R37" s="25" t="s">
        <v>70</v>
      </c>
      <c r="S37" s="101"/>
      <c r="T37" s="49"/>
    </row>
    <row r="38" spans="1:20" ht="16">
      <c r="A38" s="40">
        <v>41</v>
      </c>
      <c r="B38" s="7">
        <v>4</v>
      </c>
      <c r="C38" s="32" t="s">
        <v>79</v>
      </c>
      <c r="D38" t="s">
        <v>254</v>
      </c>
      <c r="E38" t="s">
        <v>273</v>
      </c>
      <c r="F38" t="s">
        <v>280</v>
      </c>
      <c r="G38" t="s">
        <v>276</v>
      </c>
      <c r="I38" s="18">
        <v>22</v>
      </c>
      <c r="J38" s="26" t="s">
        <v>55</v>
      </c>
      <c r="K38" s="18">
        <v>14</v>
      </c>
      <c r="L38" s="26" t="s">
        <v>55</v>
      </c>
      <c r="M38" s="18">
        <v>61</v>
      </c>
      <c r="N38" s="26" t="s">
        <v>55</v>
      </c>
      <c r="O38" s="18">
        <v>34</v>
      </c>
      <c r="P38" s="26" t="s">
        <v>55</v>
      </c>
      <c r="Q38" s="18">
        <v>43</v>
      </c>
      <c r="R38" s="26" t="s">
        <v>55</v>
      </c>
      <c r="S38" s="99" t="s">
        <v>246</v>
      </c>
      <c r="T38" s="49"/>
    </row>
    <row r="39" spans="1:20" ht="16">
      <c r="A39" s="40">
        <v>42</v>
      </c>
      <c r="B39" s="7">
        <v>4</v>
      </c>
      <c r="C39" s="32" t="s">
        <v>73</v>
      </c>
      <c r="D39" t="s">
        <v>254</v>
      </c>
      <c r="E39" t="s">
        <v>272</v>
      </c>
      <c r="F39" t="s">
        <v>279</v>
      </c>
      <c r="G39" t="s">
        <v>276</v>
      </c>
      <c r="I39" s="18">
        <v>92</v>
      </c>
      <c r="J39" s="26" t="s">
        <v>71</v>
      </c>
      <c r="K39" s="18">
        <v>50</v>
      </c>
      <c r="L39" s="26" t="s">
        <v>71</v>
      </c>
      <c r="M39" s="18">
        <v>49</v>
      </c>
      <c r="N39" s="26" t="s">
        <v>71</v>
      </c>
      <c r="O39" s="18">
        <v>69</v>
      </c>
      <c r="P39" s="26" t="s">
        <v>71</v>
      </c>
      <c r="Q39" s="18">
        <v>6</v>
      </c>
      <c r="R39" s="26" t="s">
        <v>71</v>
      </c>
      <c r="S39" s="100"/>
      <c r="T39" s="49"/>
    </row>
    <row r="40" spans="1:20" ht="16">
      <c r="A40" s="40">
        <v>43</v>
      </c>
      <c r="B40" s="7">
        <v>5</v>
      </c>
      <c r="C40" s="32" t="s">
        <v>55</v>
      </c>
      <c r="D40" t="s">
        <v>254</v>
      </c>
      <c r="E40" t="s">
        <v>271</v>
      </c>
      <c r="F40" t="s">
        <v>280</v>
      </c>
      <c r="G40" t="s">
        <v>275</v>
      </c>
      <c r="I40" s="18">
        <v>105</v>
      </c>
      <c r="J40" s="26" t="s">
        <v>56</v>
      </c>
      <c r="K40" s="18">
        <v>112</v>
      </c>
      <c r="L40" s="26" t="s">
        <v>56</v>
      </c>
      <c r="M40" s="18">
        <v>166</v>
      </c>
      <c r="N40" s="26" t="s">
        <v>56</v>
      </c>
      <c r="O40" s="18">
        <v>174</v>
      </c>
      <c r="P40" s="26" t="s">
        <v>56</v>
      </c>
      <c r="Q40" s="18">
        <v>194</v>
      </c>
      <c r="R40" s="26" t="s">
        <v>56</v>
      </c>
      <c r="S40" s="100"/>
      <c r="T40" s="49"/>
    </row>
    <row r="41" spans="1:20" ht="16">
      <c r="A41" s="40">
        <v>44</v>
      </c>
      <c r="B41" s="7">
        <v>2</v>
      </c>
      <c r="C41" s="32" t="s">
        <v>79</v>
      </c>
      <c r="D41" t="s">
        <v>254</v>
      </c>
      <c r="E41" t="s">
        <v>273</v>
      </c>
      <c r="F41" t="s">
        <v>280</v>
      </c>
      <c r="G41" t="s">
        <v>276</v>
      </c>
      <c r="I41" s="18">
        <v>102</v>
      </c>
      <c r="J41" s="26" t="s">
        <v>72</v>
      </c>
      <c r="K41" s="18">
        <v>118</v>
      </c>
      <c r="L41" s="26" t="s">
        <v>72</v>
      </c>
      <c r="M41" s="18">
        <v>200</v>
      </c>
      <c r="N41" s="26" t="s">
        <v>72</v>
      </c>
      <c r="O41" s="18">
        <v>151</v>
      </c>
      <c r="P41" s="26" t="s">
        <v>72</v>
      </c>
      <c r="Q41" s="52">
        <v>178</v>
      </c>
      <c r="R41" s="26" t="s">
        <v>72</v>
      </c>
      <c r="S41" s="101"/>
      <c r="T41" s="49"/>
    </row>
    <row r="42" spans="1:20" ht="16">
      <c r="A42" s="40">
        <v>46</v>
      </c>
      <c r="B42" s="7">
        <v>3</v>
      </c>
      <c r="C42" s="32" t="s">
        <v>67</v>
      </c>
      <c r="D42" t="s">
        <v>254</v>
      </c>
      <c r="E42" t="s">
        <v>274</v>
      </c>
      <c r="F42" t="s">
        <v>280</v>
      </c>
      <c r="G42" t="s">
        <v>275</v>
      </c>
      <c r="I42" s="18">
        <v>9</v>
      </c>
      <c r="J42" s="27" t="s">
        <v>57</v>
      </c>
      <c r="K42" s="18">
        <v>21</v>
      </c>
      <c r="L42" s="27" t="s">
        <v>57</v>
      </c>
      <c r="M42" s="18">
        <v>54</v>
      </c>
      <c r="N42" s="27" t="s">
        <v>57</v>
      </c>
      <c r="O42" s="18">
        <v>70</v>
      </c>
      <c r="P42" s="27" t="s">
        <v>57</v>
      </c>
      <c r="Q42" s="18">
        <v>8</v>
      </c>
      <c r="R42" s="27" t="s">
        <v>57</v>
      </c>
      <c r="S42" s="99" t="s">
        <v>247</v>
      </c>
      <c r="T42" s="49"/>
    </row>
    <row r="43" spans="1:20" ht="16">
      <c r="A43" s="40">
        <v>47</v>
      </c>
      <c r="B43" s="7">
        <v>4</v>
      </c>
      <c r="C43" s="32" t="s">
        <v>53</v>
      </c>
      <c r="D43" t="s">
        <v>254</v>
      </c>
      <c r="E43" t="s">
        <v>271</v>
      </c>
      <c r="F43" t="s">
        <v>279</v>
      </c>
      <c r="G43" t="s">
        <v>275</v>
      </c>
      <c r="I43" s="18">
        <v>23</v>
      </c>
      <c r="J43" s="27" t="s">
        <v>73</v>
      </c>
      <c r="K43" s="18">
        <v>2</v>
      </c>
      <c r="L43" s="27" t="s">
        <v>73</v>
      </c>
      <c r="M43" s="18">
        <v>28</v>
      </c>
      <c r="N43" s="27" t="s">
        <v>73</v>
      </c>
      <c r="O43" s="18">
        <v>42</v>
      </c>
      <c r="P43" s="27" t="s">
        <v>73</v>
      </c>
      <c r="Q43" s="18">
        <v>30</v>
      </c>
      <c r="R43" s="27" t="s">
        <v>73</v>
      </c>
      <c r="S43" s="100"/>
      <c r="T43" s="49"/>
    </row>
    <row r="44" spans="1:20" ht="16">
      <c r="A44" s="40">
        <v>48</v>
      </c>
      <c r="B44" s="7">
        <v>3</v>
      </c>
      <c r="C44" s="32" t="s">
        <v>61</v>
      </c>
      <c r="D44" t="s">
        <v>254</v>
      </c>
      <c r="E44" t="s">
        <v>273</v>
      </c>
      <c r="F44" t="s">
        <v>279</v>
      </c>
      <c r="G44" t="s">
        <v>275</v>
      </c>
      <c r="I44" s="18">
        <v>199</v>
      </c>
      <c r="J44" s="27" t="s">
        <v>58</v>
      </c>
      <c r="K44" s="18">
        <v>172</v>
      </c>
      <c r="L44" s="27" t="s">
        <v>58</v>
      </c>
      <c r="M44" s="18">
        <v>156</v>
      </c>
      <c r="N44" s="27" t="s">
        <v>58</v>
      </c>
      <c r="O44" s="18">
        <v>136</v>
      </c>
      <c r="P44" s="27" t="s">
        <v>58</v>
      </c>
      <c r="Q44" s="18">
        <v>113</v>
      </c>
      <c r="R44" s="27" t="s">
        <v>58</v>
      </c>
      <c r="S44" s="100"/>
      <c r="T44" s="49"/>
    </row>
    <row r="45" spans="1:20" ht="16">
      <c r="A45" s="40">
        <v>49</v>
      </c>
      <c r="B45" s="7">
        <v>3</v>
      </c>
      <c r="C45" s="32" t="s">
        <v>71</v>
      </c>
      <c r="D45" t="s">
        <v>254</v>
      </c>
      <c r="E45" t="s">
        <v>271</v>
      </c>
      <c r="F45" t="s">
        <v>280</v>
      </c>
      <c r="G45" t="s">
        <v>276</v>
      </c>
      <c r="I45" s="18">
        <v>169</v>
      </c>
      <c r="J45" s="27" t="s">
        <v>74</v>
      </c>
      <c r="K45" s="18">
        <v>129</v>
      </c>
      <c r="L45" s="27" t="s">
        <v>74</v>
      </c>
      <c r="M45" s="18">
        <v>108</v>
      </c>
      <c r="N45" s="27" t="s">
        <v>74</v>
      </c>
      <c r="O45" s="18">
        <v>111</v>
      </c>
      <c r="P45" s="27" t="s">
        <v>74</v>
      </c>
      <c r="Q45" s="18">
        <v>171</v>
      </c>
      <c r="R45" s="27" t="s">
        <v>74</v>
      </c>
      <c r="S45" s="101"/>
      <c r="T45" s="49"/>
    </row>
    <row r="46" spans="1:20" ht="16">
      <c r="A46" s="40">
        <v>50</v>
      </c>
      <c r="B46" s="7">
        <v>2</v>
      </c>
      <c r="C46" s="32" t="s">
        <v>71</v>
      </c>
      <c r="D46" t="s">
        <v>254</v>
      </c>
      <c r="E46" t="s">
        <v>271</v>
      </c>
      <c r="F46" t="s">
        <v>280</v>
      </c>
      <c r="G46" t="s">
        <v>276</v>
      </c>
      <c r="I46" s="18">
        <v>56</v>
      </c>
      <c r="J46" s="28" t="s">
        <v>59</v>
      </c>
      <c r="K46" s="18">
        <v>68</v>
      </c>
      <c r="L46" s="28" t="s">
        <v>59</v>
      </c>
      <c r="M46" s="18">
        <v>37</v>
      </c>
      <c r="N46" s="28" t="s">
        <v>59</v>
      </c>
      <c r="O46" s="18">
        <v>19</v>
      </c>
      <c r="P46" s="28" t="s">
        <v>59</v>
      </c>
      <c r="Q46" s="18">
        <v>38</v>
      </c>
      <c r="R46" s="28" t="s">
        <v>59</v>
      </c>
      <c r="S46" s="99" t="s">
        <v>248</v>
      </c>
      <c r="T46" s="49"/>
    </row>
    <row r="47" spans="1:20" ht="16">
      <c r="A47" s="40">
        <v>51</v>
      </c>
      <c r="B47" s="7">
        <v>2</v>
      </c>
      <c r="C47" s="32" t="s">
        <v>69</v>
      </c>
      <c r="D47" t="s">
        <v>254</v>
      </c>
      <c r="E47" t="s">
        <v>271</v>
      </c>
      <c r="F47" t="s">
        <v>279</v>
      </c>
      <c r="G47" t="s">
        <v>276</v>
      </c>
      <c r="I47" s="18">
        <v>15</v>
      </c>
      <c r="J47" s="28" t="s">
        <v>75</v>
      </c>
      <c r="K47" s="18">
        <v>94</v>
      </c>
      <c r="L47" s="28" t="s">
        <v>75</v>
      </c>
      <c r="M47" s="18">
        <v>36</v>
      </c>
      <c r="N47" s="28" t="s">
        <v>75</v>
      </c>
      <c r="O47" s="18">
        <v>67</v>
      </c>
      <c r="P47" s="28" t="s">
        <v>75</v>
      </c>
      <c r="Q47" s="18">
        <v>64</v>
      </c>
      <c r="R47" s="28" t="s">
        <v>75</v>
      </c>
      <c r="S47" s="100"/>
      <c r="T47" s="49"/>
    </row>
    <row r="48" spans="1:20" ht="16">
      <c r="A48" s="40">
        <v>52</v>
      </c>
      <c r="B48" s="7">
        <v>2</v>
      </c>
      <c r="C48" s="32" t="s">
        <v>81</v>
      </c>
      <c r="D48" t="s">
        <v>254</v>
      </c>
      <c r="E48" t="s">
        <v>274</v>
      </c>
      <c r="F48" t="s">
        <v>279</v>
      </c>
      <c r="G48" t="s">
        <v>276</v>
      </c>
      <c r="I48" s="18">
        <v>133</v>
      </c>
      <c r="J48" s="28" t="s">
        <v>60</v>
      </c>
      <c r="K48" s="18">
        <v>175</v>
      </c>
      <c r="L48" s="28" t="s">
        <v>60</v>
      </c>
      <c r="M48" s="18">
        <v>119</v>
      </c>
      <c r="N48" s="28" t="s">
        <v>60</v>
      </c>
      <c r="O48" s="18">
        <v>186</v>
      </c>
      <c r="P48" s="28" t="s">
        <v>60</v>
      </c>
      <c r="Q48" s="18">
        <v>122</v>
      </c>
      <c r="R48" s="28" t="s">
        <v>60</v>
      </c>
      <c r="S48" s="100"/>
      <c r="T48" s="49"/>
    </row>
    <row r="49" spans="1:20" ht="16">
      <c r="A49" s="40">
        <v>53</v>
      </c>
      <c r="B49" s="7">
        <v>3</v>
      </c>
      <c r="C49" s="32" t="s">
        <v>65</v>
      </c>
      <c r="D49" t="s">
        <v>254</v>
      </c>
      <c r="E49" t="s">
        <v>274</v>
      </c>
      <c r="F49" t="s">
        <v>279</v>
      </c>
      <c r="G49" t="s">
        <v>275</v>
      </c>
      <c r="I49" s="18">
        <v>140</v>
      </c>
      <c r="J49" s="28" t="s">
        <v>76</v>
      </c>
      <c r="K49" s="18">
        <v>160</v>
      </c>
      <c r="L49" s="28" t="s">
        <v>76</v>
      </c>
      <c r="M49" s="18">
        <v>150</v>
      </c>
      <c r="N49" s="28" t="s">
        <v>76</v>
      </c>
      <c r="O49" s="18">
        <v>170</v>
      </c>
      <c r="P49" s="28" t="s">
        <v>76</v>
      </c>
      <c r="Q49" s="18">
        <v>121</v>
      </c>
      <c r="R49" s="28" t="s">
        <v>76</v>
      </c>
      <c r="S49" s="101"/>
      <c r="T49" s="49"/>
    </row>
    <row r="50" spans="1:20" ht="16">
      <c r="A50" s="40">
        <v>54</v>
      </c>
      <c r="B50" s="7">
        <v>3</v>
      </c>
      <c r="C50" s="32" t="s">
        <v>57</v>
      </c>
      <c r="D50" t="s">
        <v>254</v>
      </c>
      <c r="E50" t="s">
        <v>272</v>
      </c>
      <c r="F50" t="s">
        <v>279</v>
      </c>
      <c r="G50" t="s">
        <v>275</v>
      </c>
      <c r="I50" s="18">
        <v>27</v>
      </c>
      <c r="J50" s="19" t="s">
        <v>61</v>
      </c>
      <c r="K50" s="18">
        <v>10</v>
      </c>
      <c r="L50" s="19" t="s">
        <v>61</v>
      </c>
      <c r="M50" s="18">
        <v>48</v>
      </c>
      <c r="N50" s="19" t="s">
        <v>61</v>
      </c>
      <c r="O50" s="18">
        <v>84</v>
      </c>
      <c r="P50" s="19" t="s">
        <v>61</v>
      </c>
      <c r="Q50" s="18">
        <v>7</v>
      </c>
      <c r="R50" s="19" t="s">
        <v>61</v>
      </c>
      <c r="S50" s="99" t="s">
        <v>249</v>
      </c>
      <c r="T50" s="49"/>
    </row>
    <row r="51" spans="1:20" ht="16">
      <c r="A51" s="40">
        <v>56</v>
      </c>
      <c r="B51" s="7">
        <v>1</v>
      </c>
      <c r="C51" s="32" t="s">
        <v>59</v>
      </c>
      <c r="D51" t="s">
        <v>254</v>
      </c>
      <c r="E51" t="s">
        <v>272</v>
      </c>
      <c r="F51" t="s">
        <v>280</v>
      </c>
      <c r="G51" t="s">
        <v>275</v>
      </c>
      <c r="I51" s="18">
        <v>26</v>
      </c>
      <c r="J51" s="19" t="s">
        <v>77</v>
      </c>
      <c r="K51" s="18">
        <v>29</v>
      </c>
      <c r="L51" s="19" t="s">
        <v>77</v>
      </c>
      <c r="M51" s="18">
        <v>5</v>
      </c>
      <c r="N51" s="19" t="s">
        <v>77</v>
      </c>
      <c r="O51" s="18">
        <v>12</v>
      </c>
      <c r="P51" s="19" t="s">
        <v>77</v>
      </c>
      <c r="Q51" s="18">
        <v>99</v>
      </c>
      <c r="R51" s="19" t="s">
        <v>77</v>
      </c>
      <c r="S51" s="100"/>
      <c r="T51" s="49"/>
    </row>
    <row r="52" spans="1:20" ht="16">
      <c r="A52" s="40">
        <v>57</v>
      </c>
      <c r="B52" s="7">
        <v>3</v>
      </c>
      <c r="C52" s="32" t="s">
        <v>83</v>
      </c>
      <c r="D52" t="s">
        <v>254</v>
      </c>
      <c r="E52" t="s">
        <v>274</v>
      </c>
      <c r="F52" t="s">
        <v>280</v>
      </c>
      <c r="G52" t="s">
        <v>276</v>
      </c>
      <c r="I52" s="18">
        <v>153</v>
      </c>
      <c r="J52" s="19" t="s">
        <v>62</v>
      </c>
      <c r="K52" s="18">
        <v>101</v>
      </c>
      <c r="L52" s="19" t="s">
        <v>62</v>
      </c>
      <c r="M52" s="18">
        <v>190</v>
      </c>
      <c r="N52" s="19" t="s">
        <v>62</v>
      </c>
      <c r="O52" s="18">
        <v>117</v>
      </c>
      <c r="P52" s="19" t="s">
        <v>62</v>
      </c>
      <c r="Q52" s="18">
        <v>139</v>
      </c>
      <c r="R52" s="19" t="s">
        <v>62</v>
      </c>
      <c r="S52" s="100"/>
      <c r="T52" s="49"/>
    </row>
    <row r="53" spans="1:20" ht="16">
      <c r="A53" s="40">
        <v>58</v>
      </c>
      <c r="B53" s="7">
        <v>5</v>
      </c>
      <c r="C53" s="32" t="s">
        <v>69</v>
      </c>
      <c r="D53" t="s">
        <v>254</v>
      </c>
      <c r="E53" t="s">
        <v>271</v>
      </c>
      <c r="F53" t="s">
        <v>279</v>
      </c>
      <c r="G53" t="s">
        <v>276</v>
      </c>
      <c r="I53" s="18">
        <v>158</v>
      </c>
      <c r="J53" s="19" t="s">
        <v>78</v>
      </c>
      <c r="K53" s="18">
        <v>197</v>
      </c>
      <c r="L53" s="19" t="s">
        <v>78</v>
      </c>
      <c r="M53" s="18">
        <v>123</v>
      </c>
      <c r="N53" s="19" t="s">
        <v>78</v>
      </c>
      <c r="O53" s="18">
        <v>116</v>
      </c>
      <c r="P53" s="19" t="s">
        <v>78</v>
      </c>
      <c r="Q53" s="18">
        <v>107</v>
      </c>
      <c r="R53" s="19" t="s">
        <v>78</v>
      </c>
      <c r="S53" s="101"/>
      <c r="T53" s="49"/>
    </row>
    <row r="54" spans="1:20" ht="16">
      <c r="A54" s="40">
        <v>59</v>
      </c>
      <c r="B54" s="7">
        <v>2</v>
      </c>
      <c r="C54" s="32" t="s">
        <v>83</v>
      </c>
      <c r="D54" t="s">
        <v>254</v>
      </c>
      <c r="E54" t="s">
        <v>274</v>
      </c>
      <c r="F54" t="s">
        <v>280</v>
      </c>
      <c r="G54" t="s">
        <v>276</v>
      </c>
      <c r="I54" s="18">
        <v>65</v>
      </c>
      <c r="J54" s="29" t="s">
        <v>63</v>
      </c>
      <c r="K54" s="18">
        <v>74</v>
      </c>
      <c r="L54" s="29" t="s">
        <v>63</v>
      </c>
      <c r="M54" s="18">
        <v>4</v>
      </c>
      <c r="N54" s="29" t="s">
        <v>63</v>
      </c>
      <c r="O54" s="18">
        <v>24</v>
      </c>
      <c r="P54" s="29" t="s">
        <v>63</v>
      </c>
      <c r="Q54" s="18">
        <v>81</v>
      </c>
      <c r="R54" s="29" t="s">
        <v>63</v>
      </c>
      <c r="S54" s="102" t="s">
        <v>250</v>
      </c>
      <c r="T54" s="49"/>
    </row>
    <row r="55" spans="1:20" ht="16">
      <c r="A55" s="40">
        <v>61</v>
      </c>
      <c r="B55" s="7">
        <v>3</v>
      </c>
      <c r="C55" s="32" t="s">
        <v>55</v>
      </c>
      <c r="D55" t="s">
        <v>254</v>
      </c>
      <c r="E55" t="s">
        <v>271</v>
      </c>
      <c r="F55" t="s">
        <v>280</v>
      </c>
      <c r="G55" t="s">
        <v>275</v>
      </c>
      <c r="I55" s="18">
        <v>62</v>
      </c>
      <c r="J55" s="29" t="s">
        <v>79</v>
      </c>
      <c r="K55" s="18">
        <v>44</v>
      </c>
      <c r="L55" s="29" t="s">
        <v>79</v>
      </c>
      <c r="M55" s="18">
        <v>97</v>
      </c>
      <c r="N55" s="29" t="s">
        <v>79</v>
      </c>
      <c r="O55" s="18">
        <v>41</v>
      </c>
      <c r="P55" s="29" t="s">
        <v>79</v>
      </c>
      <c r="Q55" s="18">
        <v>73</v>
      </c>
      <c r="R55" s="29" t="s">
        <v>79</v>
      </c>
      <c r="S55" s="100"/>
      <c r="T55" s="49"/>
    </row>
    <row r="56" spans="1:20" ht="16">
      <c r="A56" s="40">
        <v>62</v>
      </c>
      <c r="B56" s="7">
        <v>1</v>
      </c>
      <c r="C56" s="32" t="s">
        <v>79</v>
      </c>
      <c r="D56" t="s">
        <v>254</v>
      </c>
      <c r="E56" t="s">
        <v>273</v>
      </c>
      <c r="F56" t="s">
        <v>280</v>
      </c>
      <c r="G56" t="s">
        <v>276</v>
      </c>
      <c r="I56" s="18">
        <v>167</v>
      </c>
      <c r="J56" s="29" t="s">
        <v>64</v>
      </c>
      <c r="K56" s="18">
        <v>126</v>
      </c>
      <c r="L56" s="29" t="s">
        <v>64</v>
      </c>
      <c r="M56" s="18">
        <v>124</v>
      </c>
      <c r="N56" s="29" t="s">
        <v>64</v>
      </c>
      <c r="O56" s="18">
        <v>191</v>
      </c>
      <c r="P56" s="29" t="s">
        <v>64</v>
      </c>
      <c r="Q56" s="18">
        <v>103</v>
      </c>
      <c r="R56" s="29" t="s">
        <v>64</v>
      </c>
      <c r="S56" s="100"/>
      <c r="T56" s="49"/>
    </row>
    <row r="57" spans="1:20" ht="16">
      <c r="A57" s="40">
        <v>63</v>
      </c>
      <c r="B57" s="7">
        <v>5</v>
      </c>
      <c r="C57" s="32" t="s">
        <v>65</v>
      </c>
      <c r="D57" t="s">
        <v>254</v>
      </c>
      <c r="E57" t="s">
        <v>274</v>
      </c>
      <c r="F57" t="s">
        <v>279</v>
      </c>
      <c r="G57" t="s">
        <v>275</v>
      </c>
      <c r="I57" s="18">
        <v>183</v>
      </c>
      <c r="J57" s="29" t="s">
        <v>80</v>
      </c>
      <c r="K57" s="18">
        <v>109</v>
      </c>
      <c r="L57" s="29" t="s">
        <v>80</v>
      </c>
      <c r="M57" s="18">
        <v>127</v>
      </c>
      <c r="N57" s="29" t="s">
        <v>80</v>
      </c>
      <c r="O57" s="18">
        <v>154</v>
      </c>
      <c r="P57" s="29" t="s">
        <v>80</v>
      </c>
      <c r="Q57" s="18">
        <v>164</v>
      </c>
      <c r="R57" s="29" t="s">
        <v>80</v>
      </c>
      <c r="S57" s="101"/>
      <c r="T57" s="49"/>
    </row>
    <row r="58" spans="1:20" ht="16">
      <c r="A58" s="40">
        <v>64</v>
      </c>
      <c r="B58" s="7">
        <v>5</v>
      </c>
      <c r="C58" s="32" t="s">
        <v>75</v>
      </c>
      <c r="D58" t="s">
        <v>254</v>
      </c>
      <c r="E58" t="s">
        <v>272</v>
      </c>
      <c r="F58" t="s">
        <v>280</v>
      </c>
      <c r="G58" t="s">
        <v>276</v>
      </c>
      <c r="I58" s="18">
        <v>77</v>
      </c>
      <c r="J58" s="30" t="s">
        <v>65</v>
      </c>
      <c r="K58" s="18">
        <v>39</v>
      </c>
      <c r="L58" s="30" t="s">
        <v>65</v>
      </c>
      <c r="M58" s="18">
        <v>53</v>
      </c>
      <c r="N58" s="30" t="s">
        <v>65</v>
      </c>
      <c r="O58" s="18">
        <v>25</v>
      </c>
      <c r="P58" s="30" t="s">
        <v>65</v>
      </c>
      <c r="Q58" s="18">
        <v>63</v>
      </c>
      <c r="R58" s="30" t="s">
        <v>65</v>
      </c>
      <c r="S58" s="102" t="s">
        <v>251</v>
      </c>
      <c r="T58" s="49"/>
    </row>
    <row r="59" spans="1:20" ht="16">
      <c r="A59" s="40">
        <v>65</v>
      </c>
      <c r="B59" s="7">
        <v>1</v>
      </c>
      <c r="C59" s="32" t="s">
        <v>63</v>
      </c>
      <c r="D59" t="s">
        <v>254</v>
      </c>
      <c r="E59" t="s">
        <v>273</v>
      </c>
      <c r="F59" t="s">
        <v>280</v>
      </c>
      <c r="G59" t="s">
        <v>275</v>
      </c>
      <c r="I59" s="18">
        <v>17</v>
      </c>
      <c r="J59" s="30" t="s">
        <v>81</v>
      </c>
      <c r="K59" s="18">
        <v>52</v>
      </c>
      <c r="L59" s="30" t="s">
        <v>81</v>
      </c>
      <c r="M59" s="18">
        <v>78</v>
      </c>
      <c r="N59" s="30" t="s">
        <v>81</v>
      </c>
      <c r="O59" s="18">
        <v>100</v>
      </c>
      <c r="P59" s="30" t="s">
        <v>81</v>
      </c>
      <c r="Q59" s="18">
        <v>76</v>
      </c>
      <c r="R59" s="30" t="s">
        <v>81</v>
      </c>
      <c r="S59" s="100"/>
      <c r="T59" s="49"/>
    </row>
    <row r="60" spans="1:20" ht="16">
      <c r="A60" s="40">
        <v>66</v>
      </c>
      <c r="B60" s="7">
        <v>5</v>
      </c>
      <c r="C60" s="32" t="s">
        <v>83</v>
      </c>
      <c r="D60" t="s">
        <v>254</v>
      </c>
      <c r="E60" t="s">
        <v>274</v>
      </c>
      <c r="F60" t="s">
        <v>280</v>
      </c>
      <c r="G60" t="s">
        <v>276</v>
      </c>
      <c r="I60" s="18">
        <v>114</v>
      </c>
      <c r="J60" s="30" t="s">
        <v>66</v>
      </c>
      <c r="K60" s="18">
        <v>145</v>
      </c>
      <c r="L60" s="30" t="s">
        <v>66</v>
      </c>
      <c r="M60" s="18">
        <v>141</v>
      </c>
      <c r="N60" s="30" t="s">
        <v>66</v>
      </c>
      <c r="O60" s="18">
        <v>176</v>
      </c>
      <c r="P60" s="30" t="s">
        <v>66</v>
      </c>
      <c r="Q60" s="18">
        <v>131</v>
      </c>
      <c r="R60" s="30" t="s">
        <v>66</v>
      </c>
      <c r="S60" s="100"/>
      <c r="T60" s="49"/>
    </row>
    <row r="61" spans="1:20" ht="16">
      <c r="A61" s="40">
        <v>67</v>
      </c>
      <c r="B61" s="7">
        <v>4</v>
      </c>
      <c r="C61" s="32" t="s">
        <v>75</v>
      </c>
      <c r="D61" t="s">
        <v>254</v>
      </c>
      <c r="E61" t="s">
        <v>272</v>
      </c>
      <c r="F61" t="s">
        <v>280</v>
      </c>
      <c r="G61" t="s">
        <v>276</v>
      </c>
      <c r="I61" s="18">
        <v>185</v>
      </c>
      <c r="J61" s="30" t="s">
        <v>82</v>
      </c>
      <c r="K61" s="18">
        <v>168</v>
      </c>
      <c r="L61" s="30" t="s">
        <v>82</v>
      </c>
      <c r="M61" s="18">
        <v>146</v>
      </c>
      <c r="N61" s="30" t="s">
        <v>82</v>
      </c>
      <c r="O61" s="18">
        <v>155</v>
      </c>
      <c r="P61" s="30" t="s">
        <v>82</v>
      </c>
      <c r="Q61" s="18">
        <v>192</v>
      </c>
      <c r="R61" s="30" t="s">
        <v>82</v>
      </c>
      <c r="S61" s="101"/>
      <c r="T61" s="49"/>
    </row>
    <row r="62" spans="1:20" ht="16">
      <c r="A62" s="40">
        <v>68</v>
      </c>
      <c r="B62" s="7">
        <v>2</v>
      </c>
      <c r="C62" s="32" t="s">
        <v>59</v>
      </c>
      <c r="D62" t="s">
        <v>254</v>
      </c>
      <c r="E62" t="s">
        <v>272</v>
      </c>
      <c r="F62" t="s">
        <v>280</v>
      </c>
      <c r="G62" t="s">
        <v>275</v>
      </c>
      <c r="I62" s="18">
        <v>1</v>
      </c>
      <c r="J62" s="31" t="s">
        <v>67</v>
      </c>
      <c r="K62" s="18">
        <v>13</v>
      </c>
      <c r="L62" s="31" t="s">
        <v>67</v>
      </c>
      <c r="M62" s="18">
        <v>46</v>
      </c>
      <c r="N62" s="31" t="s">
        <v>67</v>
      </c>
      <c r="O62" s="18">
        <v>33</v>
      </c>
      <c r="P62" s="31" t="s">
        <v>67</v>
      </c>
      <c r="Q62" s="18">
        <v>72</v>
      </c>
      <c r="R62" s="31" t="s">
        <v>67</v>
      </c>
      <c r="S62" s="102" t="s">
        <v>252</v>
      </c>
      <c r="T62" s="49"/>
    </row>
    <row r="63" spans="1:20" ht="16">
      <c r="A63" s="40">
        <v>69</v>
      </c>
      <c r="B63" s="7">
        <v>4</v>
      </c>
      <c r="C63" s="32" t="s">
        <v>71</v>
      </c>
      <c r="D63" t="s">
        <v>254</v>
      </c>
      <c r="E63" t="s">
        <v>271</v>
      </c>
      <c r="F63" t="s">
        <v>280</v>
      </c>
      <c r="G63" t="s">
        <v>276</v>
      </c>
      <c r="I63" s="18">
        <v>16</v>
      </c>
      <c r="J63" s="31" t="s">
        <v>83</v>
      </c>
      <c r="K63" s="18">
        <v>59</v>
      </c>
      <c r="L63" s="31" t="s">
        <v>83</v>
      </c>
      <c r="M63" s="18">
        <v>57</v>
      </c>
      <c r="N63" s="31" t="s">
        <v>83</v>
      </c>
      <c r="O63" s="18">
        <v>71</v>
      </c>
      <c r="P63" s="31" t="s">
        <v>83</v>
      </c>
      <c r="Q63" s="18">
        <v>66</v>
      </c>
      <c r="R63" s="31" t="s">
        <v>83</v>
      </c>
      <c r="S63" s="100"/>
      <c r="T63" s="49"/>
    </row>
    <row r="64" spans="1:20" ht="16">
      <c r="A64" s="40">
        <v>70</v>
      </c>
      <c r="B64" s="7">
        <v>4</v>
      </c>
      <c r="C64" s="32" t="s">
        <v>57</v>
      </c>
      <c r="D64" t="s">
        <v>254</v>
      </c>
      <c r="E64" t="s">
        <v>272</v>
      </c>
      <c r="F64" t="s">
        <v>279</v>
      </c>
      <c r="G64" t="s">
        <v>275</v>
      </c>
      <c r="I64" s="18">
        <v>159</v>
      </c>
      <c r="J64" s="31" t="s">
        <v>68</v>
      </c>
      <c r="K64" s="18">
        <v>142</v>
      </c>
      <c r="L64" s="31" t="s">
        <v>68</v>
      </c>
      <c r="M64" s="18">
        <v>148</v>
      </c>
      <c r="N64" s="31" t="s">
        <v>68</v>
      </c>
      <c r="O64" s="18">
        <v>106</v>
      </c>
      <c r="P64" s="31" t="s">
        <v>68</v>
      </c>
      <c r="Q64" s="18">
        <v>165</v>
      </c>
      <c r="R64" s="31" t="s">
        <v>68</v>
      </c>
      <c r="S64" s="100"/>
      <c r="T64" s="49"/>
    </row>
    <row r="65" spans="1:20" ht="16">
      <c r="A65" s="40">
        <v>71</v>
      </c>
      <c r="B65" s="7">
        <v>4</v>
      </c>
      <c r="C65" s="32" t="s">
        <v>83</v>
      </c>
      <c r="D65" t="s">
        <v>254</v>
      </c>
      <c r="E65" t="s">
        <v>274</v>
      </c>
      <c r="F65" t="s">
        <v>280</v>
      </c>
      <c r="G65" t="s">
        <v>276</v>
      </c>
      <c r="I65" s="18">
        <v>104</v>
      </c>
      <c r="J65" s="31" t="s">
        <v>84</v>
      </c>
      <c r="K65" s="18">
        <v>143</v>
      </c>
      <c r="L65" s="31" t="s">
        <v>84</v>
      </c>
      <c r="M65" s="18">
        <v>184</v>
      </c>
      <c r="N65" s="31" t="s">
        <v>84</v>
      </c>
      <c r="O65" s="18">
        <v>180</v>
      </c>
      <c r="P65" s="31" t="s">
        <v>84</v>
      </c>
      <c r="Q65" s="18">
        <v>146</v>
      </c>
      <c r="R65" s="31" t="s">
        <v>84</v>
      </c>
      <c r="S65" s="101"/>
      <c r="T65" s="49"/>
    </row>
    <row r="66" spans="1:20" ht="16">
      <c r="A66" s="40">
        <v>72</v>
      </c>
      <c r="B66" s="7">
        <v>5</v>
      </c>
      <c r="C66" s="32" t="s">
        <v>67</v>
      </c>
      <c r="D66" t="s">
        <v>254</v>
      </c>
      <c r="E66" t="s">
        <v>274</v>
      </c>
      <c r="F66" t="s">
        <v>280</v>
      </c>
      <c r="G66" t="s">
        <v>275</v>
      </c>
    </row>
    <row r="67" spans="1:20" ht="16">
      <c r="A67" s="40">
        <v>73</v>
      </c>
      <c r="B67" s="7">
        <v>5</v>
      </c>
      <c r="C67" s="32" t="s">
        <v>79</v>
      </c>
      <c r="D67" t="s">
        <v>254</v>
      </c>
      <c r="E67" t="s">
        <v>273</v>
      </c>
      <c r="F67" t="s">
        <v>280</v>
      </c>
      <c r="G67" t="s">
        <v>276</v>
      </c>
    </row>
    <row r="68" spans="1:20" ht="14" customHeight="1">
      <c r="A68" s="40">
        <v>74</v>
      </c>
      <c r="B68" s="7">
        <v>2</v>
      </c>
      <c r="C68" s="32" t="s">
        <v>63</v>
      </c>
      <c r="D68" t="s">
        <v>254</v>
      </c>
      <c r="E68" t="s">
        <v>273</v>
      </c>
      <c r="F68" t="s">
        <v>280</v>
      </c>
      <c r="G68" t="s">
        <v>275</v>
      </c>
      <c r="I68" s="96" t="s">
        <v>85</v>
      </c>
      <c r="J68" s="96"/>
      <c r="K68" s="96" t="s">
        <v>86</v>
      </c>
      <c r="L68" s="96"/>
      <c r="M68" s="96" t="s">
        <v>87</v>
      </c>
      <c r="N68" s="96"/>
      <c r="O68" s="96" t="s">
        <v>88</v>
      </c>
      <c r="P68" s="96"/>
      <c r="Q68" s="96" t="s">
        <v>89</v>
      </c>
      <c r="R68" s="96"/>
    </row>
    <row r="69" spans="1:20" ht="16">
      <c r="A69" s="40">
        <v>76</v>
      </c>
      <c r="B69" s="7">
        <v>5</v>
      </c>
      <c r="C69" s="32" t="s">
        <v>81</v>
      </c>
      <c r="D69" t="s">
        <v>254</v>
      </c>
      <c r="E69" t="s">
        <v>274</v>
      </c>
      <c r="F69" t="s">
        <v>279</v>
      </c>
      <c r="G69" t="s">
        <v>276</v>
      </c>
      <c r="I69" s="4" t="s">
        <v>202</v>
      </c>
      <c r="J69" s="4" t="s">
        <v>157</v>
      </c>
      <c r="K69" s="4" t="s">
        <v>202</v>
      </c>
      <c r="L69" s="4" t="s">
        <v>157</v>
      </c>
      <c r="M69" s="4" t="s">
        <v>202</v>
      </c>
      <c r="N69" s="4" t="s">
        <v>157</v>
      </c>
      <c r="O69" s="4" t="s">
        <v>202</v>
      </c>
      <c r="P69" s="4" t="s">
        <v>157</v>
      </c>
      <c r="Q69" s="4" t="s">
        <v>202</v>
      </c>
      <c r="R69" s="4" t="s">
        <v>157</v>
      </c>
    </row>
    <row r="70" spans="1:20" ht="16">
      <c r="A70" s="40">
        <v>77</v>
      </c>
      <c r="B70" s="7">
        <v>1</v>
      </c>
      <c r="C70" s="32" t="s">
        <v>65</v>
      </c>
      <c r="D70" t="s">
        <v>254</v>
      </c>
      <c r="E70" t="s">
        <v>274</v>
      </c>
      <c r="F70" t="s">
        <v>279</v>
      </c>
      <c r="G70" t="s">
        <v>275</v>
      </c>
      <c r="I70" s="18">
        <v>20</v>
      </c>
      <c r="J70" s="25" t="s">
        <v>53</v>
      </c>
      <c r="K70" s="18">
        <v>11</v>
      </c>
      <c r="L70" s="25" t="s">
        <v>53</v>
      </c>
      <c r="M70" s="18">
        <v>88</v>
      </c>
      <c r="N70" s="25" t="s">
        <v>53</v>
      </c>
      <c r="O70" s="18">
        <v>47</v>
      </c>
      <c r="P70" s="25" t="s">
        <v>53</v>
      </c>
      <c r="Q70" s="18">
        <v>86</v>
      </c>
      <c r="R70" s="25" t="s">
        <v>53</v>
      </c>
      <c r="S70" s="97" t="s">
        <v>240</v>
      </c>
    </row>
    <row r="71" spans="1:20" ht="16">
      <c r="A71" s="40">
        <v>78</v>
      </c>
      <c r="B71" s="7">
        <v>3</v>
      </c>
      <c r="C71" s="32" t="s">
        <v>81</v>
      </c>
      <c r="D71" t="s">
        <v>254</v>
      </c>
      <c r="E71" t="s">
        <v>274</v>
      </c>
      <c r="F71" t="s">
        <v>279</v>
      </c>
      <c r="G71" t="s">
        <v>276</v>
      </c>
      <c r="I71" s="18">
        <v>110</v>
      </c>
      <c r="J71" s="25" t="s">
        <v>54</v>
      </c>
      <c r="K71" s="18">
        <v>149</v>
      </c>
      <c r="L71" s="25" t="s">
        <v>54</v>
      </c>
      <c r="M71" s="18">
        <v>177</v>
      </c>
      <c r="N71" s="25" t="s">
        <v>54</v>
      </c>
      <c r="O71" s="18">
        <v>188</v>
      </c>
      <c r="P71" s="25" t="s">
        <v>54</v>
      </c>
      <c r="Q71" s="18">
        <v>162</v>
      </c>
      <c r="R71" s="25" t="s">
        <v>54</v>
      </c>
      <c r="S71" s="98"/>
    </row>
    <row r="72" spans="1:20" ht="16">
      <c r="A72" s="40">
        <v>81</v>
      </c>
      <c r="B72" s="7">
        <v>5</v>
      </c>
      <c r="C72" s="32" t="s">
        <v>63</v>
      </c>
      <c r="D72" t="s">
        <v>254</v>
      </c>
      <c r="E72" t="s">
        <v>273</v>
      </c>
      <c r="F72" t="s">
        <v>280</v>
      </c>
      <c r="G72" t="s">
        <v>275</v>
      </c>
      <c r="I72" s="18">
        <v>9</v>
      </c>
      <c r="J72" s="27" t="s">
        <v>57</v>
      </c>
      <c r="K72" s="18">
        <v>21</v>
      </c>
      <c r="L72" s="27" t="s">
        <v>57</v>
      </c>
      <c r="M72" s="18">
        <v>54</v>
      </c>
      <c r="N72" s="27" t="s">
        <v>57</v>
      </c>
      <c r="O72" s="18">
        <v>70</v>
      </c>
      <c r="P72" s="27" t="s">
        <v>57</v>
      </c>
      <c r="Q72" s="18">
        <v>8</v>
      </c>
      <c r="R72" s="27" t="s">
        <v>57</v>
      </c>
      <c r="S72" s="98"/>
    </row>
    <row r="73" spans="1:20" ht="16">
      <c r="A73" s="40">
        <v>83</v>
      </c>
      <c r="B73" s="7">
        <v>1</v>
      </c>
      <c r="C73" s="32" t="s">
        <v>69</v>
      </c>
      <c r="D73" t="s">
        <v>254</v>
      </c>
      <c r="E73" t="s">
        <v>271</v>
      </c>
      <c r="F73" t="s">
        <v>279</v>
      </c>
      <c r="G73" t="s">
        <v>276</v>
      </c>
      <c r="I73" s="18">
        <v>199</v>
      </c>
      <c r="J73" s="27" t="s">
        <v>58</v>
      </c>
      <c r="K73" s="18">
        <v>172</v>
      </c>
      <c r="L73" s="27" t="s">
        <v>58</v>
      </c>
      <c r="M73" s="18">
        <v>156</v>
      </c>
      <c r="N73" s="27" t="s">
        <v>58</v>
      </c>
      <c r="O73" s="18">
        <v>136</v>
      </c>
      <c r="P73" s="27" t="s">
        <v>58</v>
      </c>
      <c r="Q73" s="18">
        <v>113</v>
      </c>
      <c r="R73" s="27" t="s">
        <v>58</v>
      </c>
      <c r="S73" s="98"/>
    </row>
    <row r="74" spans="1:20" ht="16">
      <c r="A74" s="40">
        <v>84</v>
      </c>
      <c r="B74" s="7">
        <v>4</v>
      </c>
      <c r="C74" s="32" t="s">
        <v>61</v>
      </c>
      <c r="D74" t="s">
        <v>254</v>
      </c>
      <c r="E74" t="s">
        <v>273</v>
      </c>
      <c r="F74" t="s">
        <v>279</v>
      </c>
      <c r="G74" t="s">
        <v>275</v>
      </c>
      <c r="I74" s="18">
        <v>27</v>
      </c>
      <c r="J74" s="19" t="s">
        <v>61</v>
      </c>
      <c r="K74" s="18">
        <v>10</v>
      </c>
      <c r="L74" s="19" t="s">
        <v>61</v>
      </c>
      <c r="M74" s="18">
        <v>48</v>
      </c>
      <c r="N74" s="19" t="s">
        <v>61</v>
      </c>
      <c r="O74" s="18">
        <v>84</v>
      </c>
      <c r="P74" s="19" t="s">
        <v>61</v>
      </c>
      <c r="Q74" s="18">
        <v>7</v>
      </c>
      <c r="R74" s="19" t="s">
        <v>61</v>
      </c>
      <c r="S74" s="98"/>
    </row>
    <row r="75" spans="1:20" ht="16">
      <c r="A75" s="40">
        <v>86</v>
      </c>
      <c r="B75" s="7">
        <v>5</v>
      </c>
      <c r="C75" s="32" t="s">
        <v>53</v>
      </c>
      <c r="D75" t="s">
        <v>254</v>
      </c>
      <c r="E75" t="s">
        <v>271</v>
      </c>
      <c r="F75" t="s">
        <v>279</v>
      </c>
      <c r="G75" t="s">
        <v>275</v>
      </c>
      <c r="I75" s="18">
        <v>153</v>
      </c>
      <c r="J75" s="19" t="s">
        <v>62</v>
      </c>
      <c r="K75" s="18">
        <v>101</v>
      </c>
      <c r="L75" s="19" t="s">
        <v>62</v>
      </c>
      <c r="M75" s="18">
        <v>190</v>
      </c>
      <c r="N75" s="19" t="s">
        <v>62</v>
      </c>
      <c r="O75" s="18">
        <v>117</v>
      </c>
      <c r="P75" s="19" t="s">
        <v>62</v>
      </c>
      <c r="Q75" s="18">
        <v>139</v>
      </c>
      <c r="R75" s="19" t="s">
        <v>62</v>
      </c>
      <c r="S75" s="98"/>
    </row>
    <row r="76" spans="1:20" ht="16">
      <c r="A76" s="40">
        <v>88</v>
      </c>
      <c r="B76" s="7">
        <v>3</v>
      </c>
      <c r="C76" s="32" t="s">
        <v>53</v>
      </c>
      <c r="D76" t="s">
        <v>254</v>
      </c>
      <c r="E76" t="s">
        <v>271</v>
      </c>
      <c r="F76" t="s">
        <v>279</v>
      </c>
      <c r="G76" t="s">
        <v>275</v>
      </c>
      <c r="I76" s="18">
        <v>77</v>
      </c>
      <c r="J76" s="30" t="s">
        <v>65</v>
      </c>
      <c r="K76" s="18">
        <v>39</v>
      </c>
      <c r="L76" s="30" t="s">
        <v>65</v>
      </c>
      <c r="M76" s="18">
        <v>53</v>
      </c>
      <c r="N76" s="30" t="s">
        <v>65</v>
      </c>
      <c r="O76" s="18">
        <v>25</v>
      </c>
      <c r="P76" s="30" t="s">
        <v>65</v>
      </c>
      <c r="Q76" s="18">
        <v>63</v>
      </c>
      <c r="R76" s="30" t="s">
        <v>65</v>
      </c>
      <c r="S76" s="98"/>
    </row>
    <row r="77" spans="1:20" ht="16">
      <c r="A77" s="40">
        <v>92</v>
      </c>
      <c r="B77" s="7">
        <v>1</v>
      </c>
      <c r="C77" s="32" t="s">
        <v>71</v>
      </c>
      <c r="D77" t="s">
        <v>254</v>
      </c>
      <c r="E77" t="s">
        <v>271</v>
      </c>
      <c r="F77" t="s">
        <v>280</v>
      </c>
      <c r="G77" t="s">
        <v>276</v>
      </c>
      <c r="I77" s="18">
        <v>114</v>
      </c>
      <c r="J77" s="30" t="s">
        <v>66</v>
      </c>
      <c r="K77" s="18">
        <v>145</v>
      </c>
      <c r="L77" s="30" t="s">
        <v>66</v>
      </c>
      <c r="M77" s="18">
        <v>141</v>
      </c>
      <c r="N77" s="30" t="s">
        <v>66</v>
      </c>
      <c r="O77" s="18">
        <v>176</v>
      </c>
      <c r="P77" s="30" t="s">
        <v>66</v>
      </c>
      <c r="Q77" s="18">
        <v>131</v>
      </c>
      <c r="R77" s="30" t="s">
        <v>66</v>
      </c>
      <c r="S77" s="98"/>
    </row>
    <row r="78" spans="1:20" ht="16">
      <c r="A78" s="40">
        <v>94</v>
      </c>
      <c r="B78" s="7">
        <v>2</v>
      </c>
      <c r="C78" s="32" t="s">
        <v>75</v>
      </c>
      <c r="D78" t="s">
        <v>254</v>
      </c>
      <c r="E78" t="s">
        <v>272</v>
      </c>
      <c r="F78" t="s">
        <v>280</v>
      </c>
      <c r="G78" t="s">
        <v>276</v>
      </c>
    </row>
    <row r="79" spans="1:20" ht="16">
      <c r="A79" s="40">
        <v>97</v>
      </c>
      <c r="B79" s="7">
        <v>3</v>
      </c>
      <c r="C79" s="32" t="s">
        <v>79</v>
      </c>
      <c r="D79" t="s">
        <v>254</v>
      </c>
      <c r="E79" t="s">
        <v>273</v>
      </c>
      <c r="F79" t="s">
        <v>280</v>
      </c>
      <c r="G79" t="s">
        <v>276</v>
      </c>
      <c r="I79" s="18">
        <v>22</v>
      </c>
      <c r="J79" s="26" t="s">
        <v>55</v>
      </c>
      <c r="K79" s="18">
        <v>14</v>
      </c>
      <c r="L79" s="26" t="s">
        <v>55</v>
      </c>
      <c r="M79" s="18">
        <v>61</v>
      </c>
      <c r="N79" s="26" t="s">
        <v>55</v>
      </c>
      <c r="O79" s="18">
        <v>34</v>
      </c>
      <c r="P79" s="26" t="s">
        <v>55</v>
      </c>
      <c r="Q79" s="18">
        <v>43</v>
      </c>
      <c r="R79" s="26" t="s">
        <v>55</v>
      </c>
      <c r="S79" s="97" t="s">
        <v>239</v>
      </c>
    </row>
    <row r="80" spans="1:20" ht="16">
      <c r="A80" s="40">
        <v>99</v>
      </c>
      <c r="B80" s="7">
        <v>5</v>
      </c>
      <c r="C80" s="32" t="s">
        <v>77</v>
      </c>
      <c r="D80" t="s">
        <v>254</v>
      </c>
      <c r="E80" t="s">
        <v>273</v>
      </c>
      <c r="F80" t="s">
        <v>279</v>
      </c>
      <c r="G80" t="s">
        <v>276</v>
      </c>
      <c r="I80" s="18">
        <v>105</v>
      </c>
      <c r="J80" s="26" t="s">
        <v>56</v>
      </c>
      <c r="K80" s="18">
        <v>112</v>
      </c>
      <c r="L80" s="26" t="s">
        <v>56</v>
      </c>
      <c r="M80" s="18">
        <v>166</v>
      </c>
      <c r="N80" s="26" t="s">
        <v>56</v>
      </c>
      <c r="O80" s="18">
        <v>174</v>
      </c>
      <c r="P80" s="26" t="s">
        <v>56</v>
      </c>
      <c r="Q80" s="18">
        <v>194</v>
      </c>
      <c r="R80" s="26" t="s">
        <v>56</v>
      </c>
      <c r="S80" s="98"/>
    </row>
    <row r="81" spans="1:19" ht="16">
      <c r="A81" s="40">
        <v>100</v>
      </c>
      <c r="B81" s="7">
        <v>4</v>
      </c>
      <c r="C81" s="32" t="s">
        <v>81</v>
      </c>
      <c r="D81" t="s">
        <v>254</v>
      </c>
      <c r="E81" t="s">
        <v>274</v>
      </c>
      <c r="F81" t="s">
        <v>279</v>
      </c>
      <c r="G81" t="s">
        <v>276</v>
      </c>
      <c r="I81" s="18">
        <v>56</v>
      </c>
      <c r="J81" s="28" t="s">
        <v>59</v>
      </c>
      <c r="K81" s="18">
        <v>68</v>
      </c>
      <c r="L81" s="28" t="s">
        <v>59</v>
      </c>
      <c r="M81" s="18">
        <v>37</v>
      </c>
      <c r="N81" s="28" t="s">
        <v>59</v>
      </c>
      <c r="O81" s="18">
        <v>19</v>
      </c>
      <c r="P81" s="28" t="s">
        <v>59</v>
      </c>
      <c r="Q81" s="18">
        <v>38</v>
      </c>
      <c r="R81" s="28" t="s">
        <v>59</v>
      </c>
      <c r="S81" s="98"/>
    </row>
    <row r="82" spans="1:19" ht="16">
      <c r="A82" s="40">
        <v>101</v>
      </c>
      <c r="B82" s="7">
        <v>2</v>
      </c>
      <c r="C82" s="32" t="s">
        <v>62</v>
      </c>
      <c r="D82" t="s">
        <v>2</v>
      </c>
      <c r="E82" t="s">
        <v>273</v>
      </c>
      <c r="F82" t="s">
        <v>279</v>
      </c>
      <c r="G82" t="s">
        <v>275</v>
      </c>
      <c r="I82" s="18">
        <v>133</v>
      </c>
      <c r="J82" s="28" t="s">
        <v>60</v>
      </c>
      <c r="K82" s="18">
        <v>175</v>
      </c>
      <c r="L82" s="28" t="s">
        <v>60</v>
      </c>
      <c r="M82" s="18">
        <v>119</v>
      </c>
      <c r="N82" s="28" t="s">
        <v>60</v>
      </c>
      <c r="O82" s="18">
        <v>186</v>
      </c>
      <c r="P82" s="28" t="s">
        <v>60</v>
      </c>
      <c r="Q82" s="18">
        <v>122</v>
      </c>
      <c r="R82" s="28" t="s">
        <v>60</v>
      </c>
      <c r="S82" s="98"/>
    </row>
    <row r="83" spans="1:19" ht="16">
      <c r="A83" s="40">
        <v>102</v>
      </c>
      <c r="B83" s="7">
        <v>1</v>
      </c>
      <c r="C83" s="32" t="s">
        <v>72</v>
      </c>
      <c r="D83" t="s">
        <v>2</v>
      </c>
      <c r="E83" t="s">
        <v>271</v>
      </c>
      <c r="F83" t="s">
        <v>280</v>
      </c>
      <c r="G83" t="s">
        <v>276</v>
      </c>
      <c r="I83" s="18">
        <v>65</v>
      </c>
      <c r="J83" s="29" t="s">
        <v>63</v>
      </c>
      <c r="K83" s="18">
        <v>74</v>
      </c>
      <c r="L83" s="29" t="s">
        <v>63</v>
      </c>
      <c r="M83" s="18">
        <v>4</v>
      </c>
      <c r="N83" s="29" t="s">
        <v>63</v>
      </c>
      <c r="O83" s="18">
        <v>24</v>
      </c>
      <c r="P83" s="29" t="s">
        <v>63</v>
      </c>
      <c r="Q83" s="18">
        <v>81</v>
      </c>
      <c r="R83" s="29" t="s">
        <v>63</v>
      </c>
      <c r="S83" s="98"/>
    </row>
    <row r="84" spans="1:19" ht="16">
      <c r="A84" s="40">
        <v>103</v>
      </c>
      <c r="B84" s="7">
        <v>5</v>
      </c>
      <c r="C84" s="32" t="s">
        <v>64</v>
      </c>
      <c r="D84" t="s">
        <v>2</v>
      </c>
      <c r="E84" t="s">
        <v>273</v>
      </c>
      <c r="F84" t="s">
        <v>280</v>
      </c>
      <c r="G84" t="s">
        <v>275</v>
      </c>
      <c r="I84" s="18">
        <v>167</v>
      </c>
      <c r="J84" s="29" t="s">
        <v>64</v>
      </c>
      <c r="K84" s="18">
        <v>126</v>
      </c>
      <c r="L84" s="29" t="s">
        <v>64</v>
      </c>
      <c r="M84" s="18">
        <v>124</v>
      </c>
      <c r="N84" s="29" t="s">
        <v>64</v>
      </c>
      <c r="O84" s="18">
        <v>191</v>
      </c>
      <c r="P84" s="29" t="s">
        <v>64</v>
      </c>
      <c r="Q84" s="18">
        <v>103</v>
      </c>
      <c r="R84" s="29" t="s">
        <v>64</v>
      </c>
      <c r="S84" s="98"/>
    </row>
    <row r="85" spans="1:19" ht="16">
      <c r="A85" s="40">
        <v>104</v>
      </c>
      <c r="B85" s="7">
        <v>1</v>
      </c>
      <c r="C85" s="32" t="s">
        <v>84</v>
      </c>
      <c r="D85" t="s">
        <v>2</v>
      </c>
      <c r="E85" t="s">
        <v>274</v>
      </c>
      <c r="F85" t="s">
        <v>280</v>
      </c>
      <c r="G85" t="s">
        <v>276</v>
      </c>
      <c r="I85" s="18">
        <v>1</v>
      </c>
      <c r="J85" s="31" t="s">
        <v>67</v>
      </c>
      <c r="K85" s="18">
        <v>13</v>
      </c>
      <c r="L85" s="31" t="s">
        <v>67</v>
      </c>
      <c r="M85" s="18">
        <v>46</v>
      </c>
      <c r="N85" s="31" t="s">
        <v>67</v>
      </c>
      <c r="O85" s="18">
        <v>33</v>
      </c>
      <c r="P85" s="31" t="s">
        <v>67</v>
      </c>
      <c r="Q85" s="18">
        <v>72</v>
      </c>
      <c r="R85" s="31" t="s">
        <v>67</v>
      </c>
      <c r="S85" s="98"/>
    </row>
    <row r="86" spans="1:19" ht="16">
      <c r="A86" s="40">
        <v>105</v>
      </c>
      <c r="B86" s="7">
        <v>1</v>
      </c>
      <c r="C86" s="32" t="s">
        <v>56</v>
      </c>
      <c r="D86" t="s">
        <v>2</v>
      </c>
      <c r="E86" t="s">
        <v>271</v>
      </c>
      <c r="F86" t="s">
        <v>280</v>
      </c>
      <c r="G86" t="s">
        <v>275</v>
      </c>
      <c r="I86" s="18">
        <v>159</v>
      </c>
      <c r="J86" s="31" t="s">
        <v>68</v>
      </c>
      <c r="K86" s="18">
        <v>142</v>
      </c>
      <c r="L86" s="31" t="s">
        <v>68</v>
      </c>
      <c r="M86" s="18">
        <v>148</v>
      </c>
      <c r="N86" s="31" t="s">
        <v>68</v>
      </c>
      <c r="O86" s="18">
        <v>106</v>
      </c>
      <c r="P86" s="31" t="s">
        <v>68</v>
      </c>
      <c r="Q86" s="18">
        <v>165</v>
      </c>
      <c r="R86" s="31" t="s">
        <v>68</v>
      </c>
      <c r="S86" s="98"/>
    </row>
    <row r="87" spans="1:19" s="48" customFormat="1" ht="13.25" customHeight="1">
      <c r="A87" s="40">
        <v>106</v>
      </c>
      <c r="B87" s="7">
        <v>4</v>
      </c>
      <c r="C87" s="32" t="s">
        <v>68</v>
      </c>
      <c r="D87" t="s">
        <v>2</v>
      </c>
      <c r="E87" t="s">
        <v>274</v>
      </c>
      <c r="F87" t="s">
        <v>280</v>
      </c>
      <c r="G87" t="s">
        <v>275</v>
      </c>
      <c r="H87"/>
      <c r="I87" s="46"/>
      <c r="J87" s="47"/>
      <c r="K87" s="46"/>
      <c r="L87" s="47"/>
      <c r="M87" s="46"/>
      <c r="N87" s="47"/>
      <c r="O87" s="46"/>
      <c r="P87" s="47"/>
      <c r="Q87" s="46"/>
      <c r="R87" s="47"/>
    </row>
    <row r="88" spans="1:19" ht="16">
      <c r="A88" s="40">
        <v>107</v>
      </c>
      <c r="B88" s="7">
        <v>5</v>
      </c>
      <c r="C88" s="32" t="s">
        <v>78</v>
      </c>
      <c r="D88" t="s">
        <v>2</v>
      </c>
      <c r="E88" t="s">
        <v>273</v>
      </c>
      <c r="F88" t="s">
        <v>279</v>
      </c>
      <c r="G88" t="s">
        <v>276</v>
      </c>
      <c r="I88" s="18">
        <v>83</v>
      </c>
      <c r="J88" s="25" t="s">
        <v>69</v>
      </c>
      <c r="K88" s="18">
        <v>51</v>
      </c>
      <c r="L88" s="25" t="s">
        <v>69</v>
      </c>
      <c r="M88" s="18">
        <v>18</v>
      </c>
      <c r="N88" s="25" t="s">
        <v>69</v>
      </c>
      <c r="O88" s="18">
        <v>3</v>
      </c>
      <c r="P88" s="25" t="s">
        <v>69</v>
      </c>
      <c r="Q88" s="18">
        <v>58</v>
      </c>
      <c r="R88" s="25" t="s">
        <v>69</v>
      </c>
      <c r="S88" s="97" t="s">
        <v>241</v>
      </c>
    </row>
    <row r="89" spans="1:19" ht="16">
      <c r="A89" s="40">
        <v>108</v>
      </c>
      <c r="B89" s="7">
        <v>3</v>
      </c>
      <c r="C89" s="32" t="s">
        <v>74</v>
      </c>
      <c r="D89" t="s">
        <v>2</v>
      </c>
      <c r="E89" t="s">
        <v>272</v>
      </c>
      <c r="F89" t="s">
        <v>279</v>
      </c>
      <c r="G89" t="s">
        <v>276</v>
      </c>
      <c r="I89" s="18">
        <v>189</v>
      </c>
      <c r="J89" s="25" t="s">
        <v>70</v>
      </c>
      <c r="K89" s="18">
        <v>181</v>
      </c>
      <c r="L89" s="25" t="s">
        <v>70</v>
      </c>
      <c r="M89" s="18">
        <v>147</v>
      </c>
      <c r="N89" s="25" t="s">
        <v>70</v>
      </c>
      <c r="O89" s="18">
        <v>173</v>
      </c>
      <c r="P89" s="25" t="s">
        <v>70</v>
      </c>
      <c r="Q89" s="18">
        <v>187</v>
      </c>
      <c r="R89" s="25" t="s">
        <v>70</v>
      </c>
      <c r="S89" s="98"/>
    </row>
    <row r="90" spans="1:19" ht="16">
      <c r="A90" s="40">
        <v>109</v>
      </c>
      <c r="B90" s="7">
        <v>2</v>
      </c>
      <c r="C90" s="32" t="s">
        <v>80</v>
      </c>
      <c r="D90" t="s">
        <v>2</v>
      </c>
      <c r="E90" t="s">
        <v>273</v>
      </c>
      <c r="F90" t="s">
        <v>280</v>
      </c>
      <c r="G90" t="s">
        <v>276</v>
      </c>
      <c r="I90" s="18">
        <v>23</v>
      </c>
      <c r="J90" s="27" t="s">
        <v>73</v>
      </c>
      <c r="K90" s="18">
        <v>2</v>
      </c>
      <c r="L90" s="27" t="s">
        <v>73</v>
      </c>
      <c r="M90" s="18">
        <v>28</v>
      </c>
      <c r="N90" s="27" t="s">
        <v>73</v>
      </c>
      <c r="O90" s="18">
        <v>42</v>
      </c>
      <c r="P90" s="27" t="s">
        <v>73</v>
      </c>
      <c r="Q90" s="18">
        <v>30</v>
      </c>
      <c r="R90" s="27" t="s">
        <v>73</v>
      </c>
      <c r="S90" s="98"/>
    </row>
    <row r="91" spans="1:19" ht="16">
      <c r="A91" s="40">
        <v>110</v>
      </c>
      <c r="B91" s="7">
        <v>1</v>
      </c>
      <c r="C91" s="32" t="s">
        <v>54</v>
      </c>
      <c r="D91" t="s">
        <v>2</v>
      </c>
      <c r="E91" t="s">
        <v>271</v>
      </c>
      <c r="F91" t="s">
        <v>279</v>
      </c>
      <c r="G91" t="s">
        <v>275</v>
      </c>
      <c r="I91" s="18">
        <v>169</v>
      </c>
      <c r="J91" s="27" t="s">
        <v>74</v>
      </c>
      <c r="K91" s="18">
        <v>129</v>
      </c>
      <c r="L91" s="27" t="s">
        <v>74</v>
      </c>
      <c r="M91" s="18">
        <v>108</v>
      </c>
      <c r="N91" s="27" t="s">
        <v>74</v>
      </c>
      <c r="O91" s="18">
        <v>111</v>
      </c>
      <c r="P91" s="27" t="s">
        <v>74</v>
      </c>
      <c r="Q91" s="18">
        <v>171</v>
      </c>
      <c r="R91" s="27" t="s">
        <v>74</v>
      </c>
      <c r="S91" s="98"/>
    </row>
    <row r="92" spans="1:19" ht="16">
      <c r="A92" s="40">
        <v>111</v>
      </c>
      <c r="B92" s="7">
        <v>4</v>
      </c>
      <c r="C92" s="32" t="s">
        <v>74</v>
      </c>
      <c r="D92" t="s">
        <v>2</v>
      </c>
      <c r="E92" t="s">
        <v>272</v>
      </c>
      <c r="F92" t="s">
        <v>279</v>
      </c>
      <c r="G92" t="s">
        <v>276</v>
      </c>
      <c r="I92" s="18">
        <v>26</v>
      </c>
      <c r="J92" s="19" t="s">
        <v>77</v>
      </c>
      <c r="K92" s="18">
        <v>29</v>
      </c>
      <c r="L92" s="19" t="s">
        <v>77</v>
      </c>
      <c r="M92" s="18">
        <v>5</v>
      </c>
      <c r="N92" s="19" t="s">
        <v>77</v>
      </c>
      <c r="O92" s="18">
        <v>12</v>
      </c>
      <c r="P92" s="19" t="s">
        <v>77</v>
      </c>
      <c r="Q92" s="18">
        <v>99</v>
      </c>
      <c r="R92" s="19" t="s">
        <v>77</v>
      </c>
      <c r="S92" s="98"/>
    </row>
    <row r="93" spans="1:19" ht="16">
      <c r="A93" s="40">
        <v>112</v>
      </c>
      <c r="B93" s="7">
        <v>2</v>
      </c>
      <c r="C93" s="32" t="s">
        <v>56</v>
      </c>
      <c r="D93" t="s">
        <v>2</v>
      </c>
      <c r="E93" t="s">
        <v>271</v>
      </c>
      <c r="F93" t="s">
        <v>280</v>
      </c>
      <c r="G93" t="s">
        <v>275</v>
      </c>
      <c r="I93" s="18">
        <v>158</v>
      </c>
      <c r="J93" s="19" t="s">
        <v>78</v>
      </c>
      <c r="K93" s="18">
        <v>197</v>
      </c>
      <c r="L93" s="19" t="s">
        <v>78</v>
      </c>
      <c r="M93" s="18">
        <v>123</v>
      </c>
      <c r="N93" s="19" t="s">
        <v>78</v>
      </c>
      <c r="O93" s="18">
        <v>116</v>
      </c>
      <c r="P93" s="19" t="s">
        <v>78</v>
      </c>
      <c r="Q93" s="18">
        <v>107</v>
      </c>
      <c r="R93" s="19" t="s">
        <v>78</v>
      </c>
      <c r="S93" s="98"/>
    </row>
    <row r="94" spans="1:19" ht="16">
      <c r="A94" s="40">
        <v>113</v>
      </c>
      <c r="B94" s="7">
        <v>5</v>
      </c>
      <c r="C94" s="32" t="s">
        <v>58</v>
      </c>
      <c r="D94" t="s">
        <v>2</v>
      </c>
      <c r="E94" t="s">
        <v>272</v>
      </c>
      <c r="F94" t="s">
        <v>279</v>
      </c>
      <c r="G94" t="s">
        <v>275</v>
      </c>
      <c r="I94" s="18">
        <v>17</v>
      </c>
      <c r="J94" s="30" t="s">
        <v>81</v>
      </c>
      <c r="K94" s="18">
        <v>52</v>
      </c>
      <c r="L94" s="30" t="s">
        <v>81</v>
      </c>
      <c r="M94" s="18">
        <v>78</v>
      </c>
      <c r="N94" s="30" t="s">
        <v>81</v>
      </c>
      <c r="O94" s="18">
        <v>100</v>
      </c>
      <c r="P94" s="30" t="s">
        <v>81</v>
      </c>
      <c r="Q94" s="18">
        <v>76</v>
      </c>
      <c r="R94" s="30" t="s">
        <v>81</v>
      </c>
      <c r="S94" s="98"/>
    </row>
    <row r="95" spans="1:19" ht="16">
      <c r="A95" s="40">
        <v>114</v>
      </c>
      <c r="B95" s="7">
        <v>1</v>
      </c>
      <c r="C95" s="32" t="s">
        <v>66</v>
      </c>
      <c r="D95" t="s">
        <v>2</v>
      </c>
      <c r="E95" t="s">
        <v>274</v>
      </c>
      <c r="F95" t="s">
        <v>279</v>
      </c>
      <c r="G95" t="s">
        <v>275</v>
      </c>
      <c r="I95" s="18">
        <v>185</v>
      </c>
      <c r="J95" s="30" t="s">
        <v>82</v>
      </c>
      <c r="K95" s="18">
        <v>168</v>
      </c>
      <c r="L95" s="30" t="s">
        <v>82</v>
      </c>
      <c r="M95" s="18">
        <v>146</v>
      </c>
      <c r="N95" s="30" t="s">
        <v>82</v>
      </c>
      <c r="O95" s="18">
        <v>155</v>
      </c>
      <c r="P95" s="30" t="s">
        <v>82</v>
      </c>
      <c r="Q95" s="18">
        <v>192</v>
      </c>
      <c r="R95" s="30" t="s">
        <v>82</v>
      </c>
      <c r="S95" s="98"/>
    </row>
    <row r="96" spans="1:19" ht="16">
      <c r="A96" s="40">
        <v>116</v>
      </c>
      <c r="B96" s="7">
        <v>4</v>
      </c>
      <c r="C96" s="32" t="s">
        <v>78</v>
      </c>
      <c r="D96" t="s">
        <v>2</v>
      </c>
      <c r="E96" t="s">
        <v>273</v>
      </c>
      <c r="F96" t="s">
        <v>279</v>
      </c>
      <c r="G96" t="s">
        <v>276</v>
      </c>
    </row>
    <row r="97" spans="1:21" ht="16">
      <c r="A97" s="40">
        <v>117</v>
      </c>
      <c r="B97" s="7">
        <v>4</v>
      </c>
      <c r="C97" s="32" t="s">
        <v>62</v>
      </c>
      <c r="D97" t="s">
        <v>2</v>
      </c>
      <c r="E97" t="s">
        <v>273</v>
      </c>
      <c r="F97" t="s">
        <v>279</v>
      </c>
      <c r="G97" t="s">
        <v>275</v>
      </c>
      <c r="I97" s="18">
        <v>92</v>
      </c>
      <c r="J97" s="26" t="s">
        <v>71</v>
      </c>
      <c r="K97" s="18">
        <v>50</v>
      </c>
      <c r="L97" s="26" t="s">
        <v>71</v>
      </c>
      <c r="M97" s="18">
        <v>49</v>
      </c>
      <c r="N97" s="26" t="s">
        <v>71</v>
      </c>
      <c r="O97" s="18">
        <v>69</v>
      </c>
      <c r="P97" s="26" t="s">
        <v>71</v>
      </c>
      <c r="Q97" s="18">
        <v>6</v>
      </c>
      <c r="R97" s="26" t="s">
        <v>71</v>
      </c>
      <c r="S97" s="97" t="s">
        <v>242</v>
      </c>
    </row>
    <row r="98" spans="1:21" ht="16">
      <c r="A98" s="40">
        <v>118</v>
      </c>
      <c r="B98" s="7">
        <v>2</v>
      </c>
      <c r="C98" s="32" t="s">
        <v>72</v>
      </c>
      <c r="D98" t="s">
        <v>2</v>
      </c>
      <c r="E98" t="s">
        <v>271</v>
      </c>
      <c r="F98" t="s">
        <v>280</v>
      </c>
      <c r="G98" t="s">
        <v>276</v>
      </c>
      <c r="I98" s="18">
        <v>102</v>
      </c>
      <c r="J98" s="26" t="s">
        <v>72</v>
      </c>
      <c r="K98" s="18">
        <v>118</v>
      </c>
      <c r="L98" s="26" t="s">
        <v>72</v>
      </c>
      <c r="M98" s="18">
        <v>200</v>
      </c>
      <c r="N98" s="26" t="s">
        <v>72</v>
      </c>
      <c r="O98" s="18">
        <v>151</v>
      </c>
      <c r="P98" s="26" t="s">
        <v>72</v>
      </c>
      <c r="Q98" s="36">
        <v>178</v>
      </c>
      <c r="R98" s="26" t="s">
        <v>72</v>
      </c>
      <c r="S98" s="98"/>
    </row>
    <row r="99" spans="1:21" ht="16">
      <c r="A99" s="40">
        <v>119</v>
      </c>
      <c r="B99" s="7">
        <v>3</v>
      </c>
      <c r="C99" s="32" t="s">
        <v>60</v>
      </c>
      <c r="D99" t="s">
        <v>2</v>
      </c>
      <c r="E99" t="s">
        <v>272</v>
      </c>
      <c r="F99" t="s">
        <v>280</v>
      </c>
      <c r="G99" t="s">
        <v>275</v>
      </c>
      <c r="I99" s="18">
        <v>15</v>
      </c>
      <c r="J99" s="28" t="s">
        <v>75</v>
      </c>
      <c r="K99" s="18">
        <v>94</v>
      </c>
      <c r="L99" s="28" t="s">
        <v>75</v>
      </c>
      <c r="M99" s="18">
        <v>36</v>
      </c>
      <c r="N99" s="28" t="s">
        <v>75</v>
      </c>
      <c r="O99" s="18">
        <v>67</v>
      </c>
      <c r="P99" s="28" t="s">
        <v>75</v>
      </c>
      <c r="Q99" s="18">
        <v>64</v>
      </c>
      <c r="R99" s="28" t="s">
        <v>75</v>
      </c>
      <c r="S99" s="98"/>
    </row>
    <row r="100" spans="1:21" ht="16">
      <c r="A100" s="40">
        <v>121</v>
      </c>
      <c r="B100" s="7">
        <v>5</v>
      </c>
      <c r="C100" s="32" t="s">
        <v>76</v>
      </c>
      <c r="D100" t="s">
        <v>2</v>
      </c>
      <c r="E100" t="s">
        <v>272</v>
      </c>
      <c r="F100" t="s">
        <v>280</v>
      </c>
      <c r="G100" t="s">
        <v>276</v>
      </c>
      <c r="I100" s="18">
        <v>140</v>
      </c>
      <c r="J100" s="28" t="s">
        <v>76</v>
      </c>
      <c r="K100" s="18">
        <v>160</v>
      </c>
      <c r="L100" s="28" t="s">
        <v>76</v>
      </c>
      <c r="M100" s="18">
        <v>150</v>
      </c>
      <c r="N100" s="28" t="s">
        <v>76</v>
      </c>
      <c r="O100" s="18">
        <v>170</v>
      </c>
      <c r="P100" s="28" t="s">
        <v>76</v>
      </c>
      <c r="Q100" s="18">
        <v>121</v>
      </c>
      <c r="R100" s="28" t="s">
        <v>76</v>
      </c>
      <c r="S100" s="98"/>
    </row>
    <row r="101" spans="1:21" ht="16">
      <c r="A101" s="40">
        <v>122</v>
      </c>
      <c r="B101" s="7">
        <v>5</v>
      </c>
      <c r="C101" s="32" t="s">
        <v>60</v>
      </c>
      <c r="D101" t="s">
        <v>2</v>
      </c>
      <c r="E101" t="s">
        <v>272</v>
      </c>
      <c r="F101" t="s">
        <v>280</v>
      </c>
      <c r="G101" t="s">
        <v>275</v>
      </c>
      <c r="I101" s="18">
        <v>62</v>
      </c>
      <c r="J101" s="29" t="s">
        <v>79</v>
      </c>
      <c r="K101" s="18">
        <v>44</v>
      </c>
      <c r="L101" s="29" t="s">
        <v>79</v>
      </c>
      <c r="M101" s="18">
        <v>97</v>
      </c>
      <c r="N101" s="29" t="s">
        <v>79</v>
      </c>
      <c r="O101" s="18">
        <v>41</v>
      </c>
      <c r="P101" s="29" t="s">
        <v>79</v>
      </c>
      <c r="Q101" s="18">
        <v>73</v>
      </c>
      <c r="R101" s="29" t="s">
        <v>79</v>
      </c>
      <c r="S101" s="98"/>
    </row>
    <row r="102" spans="1:21" ht="16">
      <c r="A102" s="40">
        <v>123</v>
      </c>
      <c r="B102" s="7">
        <v>3</v>
      </c>
      <c r="C102" s="32" t="s">
        <v>78</v>
      </c>
      <c r="D102" t="s">
        <v>2</v>
      </c>
      <c r="E102" t="s">
        <v>273</v>
      </c>
      <c r="F102" t="s">
        <v>279</v>
      </c>
      <c r="G102" t="s">
        <v>276</v>
      </c>
      <c r="I102" s="18">
        <v>183</v>
      </c>
      <c r="J102" s="29" t="s">
        <v>80</v>
      </c>
      <c r="K102" s="18">
        <v>109</v>
      </c>
      <c r="L102" s="29" t="s">
        <v>80</v>
      </c>
      <c r="M102" s="18">
        <v>127</v>
      </c>
      <c r="N102" s="29" t="s">
        <v>80</v>
      </c>
      <c r="O102" s="18">
        <v>154</v>
      </c>
      <c r="P102" s="29" t="s">
        <v>80</v>
      </c>
      <c r="Q102" s="18">
        <v>164</v>
      </c>
      <c r="R102" s="29" t="s">
        <v>80</v>
      </c>
      <c r="S102" s="98"/>
    </row>
    <row r="103" spans="1:21" ht="16">
      <c r="A103" s="40">
        <v>124</v>
      </c>
      <c r="B103" s="7">
        <v>3</v>
      </c>
      <c r="C103" s="32" t="s">
        <v>64</v>
      </c>
      <c r="D103" t="s">
        <v>2</v>
      </c>
      <c r="E103" t="s">
        <v>273</v>
      </c>
      <c r="F103" t="s">
        <v>280</v>
      </c>
      <c r="G103" t="s">
        <v>275</v>
      </c>
      <c r="I103" s="18">
        <v>16</v>
      </c>
      <c r="J103" s="31" t="s">
        <v>83</v>
      </c>
      <c r="K103" s="18">
        <v>59</v>
      </c>
      <c r="L103" s="31" t="s">
        <v>83</v>
      </c>
      <c r="M103" s="18">
        <v>57</v>
      </c>
      <c r="N103" s="31" t="s">
        <v>83</v>
      </c>
      <c r="O103" s="18">
        <v>71</v>
      </c>
      <c r="P103" s="31" t="s">
        <v>83</v>
      </c>
      <c r="Q103" s="18">
        <v>66</v>
      </c>
      <c r="R103" s="31" t="s">
        <v>83</v>
      </c>
      <c r="S103" s="98"/>
    </row>
    <row r="104" spans="1:21" ht="16">
      <c r="A104" s="40">
        <v>126</v>
      </c>
      <c r="B104" s="7">
        <v>2</v>
      </c>
      <c r="C104" s="32" t="s">
        <v>64</v>
      </c>
      <c r="D104" t="s">
        <v>2</v>
      </c>
      <c r="E104" t="s">
        <v>273</v>
      </c>
      <c r="F104" t="s">
        <v>280</v>
      </c>
      <c r="G104" t="s">
        <v>275</v>
      </c>
      <c r="I104" s="18">
        <v>104</v>
      </c>
      <c r="J104" s="31" t="s">
        <v>84</v>
      </c>
      <c r="K104" s="18">
        <v>143</v>
      </c>
      <c r="L104" s="31" t="s">
        <v>84</v>
      </c>
      <c r="M104" s="18">
        <v>184</v>
      </c>
      <c r="N104" s="31" t="s">
        <v>84</v>
      </c>
      <c r="O104" s="18">
        <v>180</v>
      </c>
      <c r="P104" s="31" t="s">
        <v>84</v>
      </c>
      <c r="Q104" s="18">
        <v>146</v>
      </c>
      <c r="R104" s="31" t="s">
        <v>84</v>
      </c>
      <c r="S104" s="98"/>
    </row>
    <row r="105" spans="1:21" ht="16">
      <c r="A105" s="40">
        <v>127</v>
      </c>
      <c r="B105" s="7">
        <v>3</v>
      </c>
      <c r="C105" s="32" t="s">
        <v>80</v>
      </c>
      <c r="D105" t="s">
        <v>2</v>
      </c>
      <c r="E105" t="s">
        <v>273</v>
      </c>
      <c r="F105" t="s">
        <v>280</v>
      </c>
      <c r="G105" t="s">
        <v>276</v>
      </c>
    </row>
    <row r="106" spans="1:21" ht="16">
      <c r="A106" s="40">
        <v>129</v>
      </c>
      <c r="B106" s="7">
        <v>2</v>
      </c>
      <c r="C106" s="32" t="s">
        <v>74</v>
      </c>
      <c r="D106" t="s">
        <v>2</v>
      </c>
      <c r="E106" t="s">
        <v>272</v>
      </c>
      <c r="F106" t="s">
        <v>279</v>
      </c>
      <c r="G106" t="s">
        <v>276</v>
      </c>
    </row>
    <row r="107" spans="1:21" ht="16">
      <c r="A107" s="40">
        <v>131</v>
      </c>
      <c r="B107" s="7">
        <v>5</v>
      </c>
      <c r="C107" s="32" t="s">
        <v>66</v>
      </c>
      <c r="D107" t="s">
        <v>2</v>
      </c>
      <c r="E107" t="s">
        <v>274</v>
      </c>
      <c r="F107" t="s">
        <v>279</v>
      </c>
      <c r="G107" t="s">
        <v>275</v>
      </c>
    </row>
    <row r="108" spans="1:21" ht="31.75" customHeight="1">
      <c r="A108" s="40">
        <v>133</v>
      </c>
      <c r="B108" s="7">
        <v>1</v>
      </c>
      <c r="C108" s="32" t="s">
        <v>60</v>
      </c>
      <c r="D108" t="s">
        <v>2</v>
      </c>
      <c r="E108" t="s">
        <v>272</v>
      </c>
      <c r="F108" t="s">
        <v>280</v>
      </c>
      <c r="G108" t="s">
        <v>275</v>
      </c>
      <c r="I108" s="86" t="s">
        <v>110</v>
      </c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</row>
    <row r="109" spans="1:21" ht="16">
      <c r="A109" s="40">
        <v>136</v>
      </c>
      <c r="B109" s="7">
        <v>4</v>
      </c>
      <c r="C109" s="32" t="s">
        <v>58</v>
      </c>
      <c r="D109" t="s">
        <v>2</v>
      </c>
      <c r="E109" t="s">
        <v>272</v>
      </c>
      <c r="F109" t="s">
        <v>279</v>
      </c>
      <c r="G109" t="s">
        <v>275</v>
      </c>
      <c r="I109" t="s">
        <v>185</v>
      </c>
      <c r="J109" t="s">
        <v>44</v>
      </c>
      <c r="K109" t="s">
        <v>45</v>
      </c>
      <c r="L109" t="s">
        <v>46</v>
      </c>
      <c r="M109" t="s">
        <v>47</v>
      </c>
    </row>
    <row r="110" spans="1:21" ht="16">
      <c r="A110" s="40">
        <v>139</v>
      </c>
      <c r="B110" s="7">
        <v>5</v>
      </c>
      <c r="C110" s="32" t="s">
        <v>62</v>
      </c>
      <c r="D110" t="s">
        <v>2</v>
      </c>
      <c r="E110" t="s">
        <v>273</v>
      </c>
      <c r="F110" t="s">
        <v>279</v>
      </c>
      <c r="G110" t="s">
        <v>275</v>
      </c>
      <c r="J110" s="7" t="s">
        <v>186</v>
      </c>
      <c r="K110" s="7" t="s">
        <v>187</v>
      </c>
      <c r="L110" s="7" t="s">
        <v>188</v>
      </c>
      <c r="M110" s="7" t="s">
        <v>189</v>
      </c>
    </row>
    <row r="111" spans="1:21" ht="16">
      <c r="A111" s="40">
        <v>140</v>
      </c>
      <c r="B111" s="7">
        <v>1</v>
      </c>
      <c r="C111" s="32" t="s">
        <v>76</v>
      </c>
      <c r="D111" t="s">
        <v>2</v>
      </c>
      <c r="E111" t="s">
        <v>272</v>
      </c>
      <c r="F111" t="s">
        <v>280</v>
      </c>
      <c r="G111" t="s">
        <v>276</v>
      </c>
      <c r="I111" t="s">
        <v>190</v>
      </c>
      <c r="J111" s="7">
        <v>0</v>
      </c>
      <c r="K111" s="7">
        <v>6.6</v>
      </c>
      <c r="L111" s="7">
        <v>10</v>
      </c>
      <c r="M111" s="7">
        <v>20</v>
      </c>
    </row>
    <row r="112" spans="1:21" ht="16">
      <c r="A112" s="40">
        <v>141</v>
      </c>
      <c r="B112" s="7">
        <v>3</v>
      </c>
      <c r="C112" s="32" t="s">
        <v>66</v>
      </c>
      <c r="D112" t="s">
        <v>2</v>
      </c>
      <c r="E112" t="s">
        <v>274</v>
      </c>
      <c r="F112" t="s">
        <v>279</v>
      </c>
      <c r="G112" t="s">
        <v>275</v>
      </c>
      <c r="I112" t="s">
        <v>191</v>
      </c>
      <c r="J112" s="7">
        <v>0</v>
      </c>
      <c r="K112" s="7">
        <v>13.4</v>
      </c>
      <c r="L112" s="7">
        <v>20</v>
      </c>
      <c r="M112" s="7">
        <v>40</v>
      </c>
    </row>
    <row r="113" spans="1:13" ht="16">
      <c r="A113" s="40">
        <v>142</v>
      </c>
      <c r="B113" s="7">
        <v>2</v>
      </c>
      <c r="C113" s="32" t="s">
        <v>68</v>
      </c>
      <c r="D113" t="s">
        <v>2</v>
      </c>
      <c r="E113" t="s">
        <v>274</v>
      </c>
      <c r="F113" t="s">
        <v>280</v>
      </c>
      <c r="G113" t="s">
        <v>275</v>
      </c>
      <c r="I113" t="s">
        <v>192</v>
      </c>
      <c r="J113" s="7">
        <v>0</v>
      </c>
      <c r="K113" s="7">
        <v>13.4</v>
      </c>
      <c r="L113" s="7">
        <v>20</v>
      </c>
      <c r="M113" s="7">
        <v>40</v>
      </c>
    </row>
    <row r="114" spans="1:13" ht="16">
      <c r="A114" s="40">
        <v>143</v>
      </c>
      <c r="B114" s="7">
        <v>2</v>
      </c>
      <c r="C114" s="32" t="s">
        <v>84</v>
      </c>
      <c r="D114" t="s">
        <v>2</v>
      </c>
      <c r="E114" t="s">
        <v>274</v>
      </c>
      <c r="F114" t="s">
        <v>280</v>
      </c>
      <c r="G114" t="s">
        <v>276</v>
      </c>
      <c r="I114" t="s">
        <v>193</v>
      </c>
      <c r="J114" s="7">
        <v>0</v>
      </c>
      <c r="K114" s="7">
        <v>6.6</v>
      </c>
      <c r="L114" s="7">
        <v>10</v>
      </c>
      <c r="M114" s="7">
        <v>20</v>
      </c>
    </row>
    <row r="115" spans="1:13" ht="16">
      <c r="A115" s="40">
        <v>145</v>
      </c>
      <c r="B115" s="7">
        <v>2</v>
      </c>
      <c r="C115" s="32" t="s">
        <v>66</v>
      </c>
      <c r="D115" t="s">
        <v>2</v>
      </c>
      <c r="E115" t="s">
        <v>274</v>
      </c>
      <c r="F115" t="s">
        <v>279</v>
      </c>
      <c r="G115" t="s">
        <v>275</v>
      </c>
      <c r="I115" t="s">
        <v>194</v>
      </c>
      <c r="J115" s="7">
        <v>20</v>
      </c>
      <c r="K115" s="7">
        <v>13.4</v>
      </c>
      <c r="L115" s="7">
        <v>10</v>
      </c>
      <c r="M115" s="7">
        <v>0</v>
      </c>
    </row>
    <row r="116" spans="1:13" ht="16">
      <c r="A116" s="40">
        <v>146</v>
      </c>
      <c r="B116" s="7">
        <v>3</v>
      </c>
      <c r="C116" s="32" t="s">
        <v>82</v>
      </c>
      <c r="D116" t="s">
        <v>2</v>
      </c>
      <c r="E116" t="s">
        <v>274</v>
      </c>
      <c r="F116" t="s">
        <v>279</v>
      </c>
      <c r="G116" t="s">
        <v>276</v>
      </c>
      <c r="I116" t="s">
        <v>195</v>
      </c>
      <c r="J116" s="7">
        <v>60</v>
      </c>
      <c r="K116" s="7">
        <v>40</v>
      </c>
      <c r="L116" s="7">
        <v>30</v>
      </c>
      <c r="M116" s="7">
        <v>0</v>
      </c>
    </row>
    <row r="117" spans="1:13" ht="16">
      <c r="A117" s="40">
        <v>146</v>
      </c>
      <c r="B117" s="7">
        <v>5</v>
      </c>
      <c r="C117" s="32" t="s">
        <v>84</v>
      </c>
      <c r="D117" t="s">
        <v>2</v>
      </c>
      <c r="E117" t="s">
        <v>274</v>
      </c>
      <c r="F117" t="s">
        <v>280</v>
      </c>
      <c r="G117" t="s">
        <v>276</v>
      </c>
      <c r="I117" t="s">
        <v>196</v>
      </c>
      <c r="J117" s="7">
        <v>80</v>
      </c>
      <c r="K117" s="7">
        <v>53.4</v>
      </c>
      <c r="L117" s="7">
        <v>40</v>
      </c>
      <c r="M117" s="7">
        <v>0</v>
      </c>
    </row>
    <row r="118" spans="1:13" ht="16">
      <c r="A118" s="40">
        <v>147</v>
      </c>
      <c r="B118" s="7">
        <v>3</v>
      </c>
      <c r="C118" s="32" t="s">
        <v>70</v>
      </c>
      <c r="D118" t="s">
        <v>2</v>
      </c>
      <c r="E118" t="s">
        <v>271</v>
      </c>
      <c r="F118" t="s">
        <v>279</v>
      </c>
      <c r="G118" t="s">
        <v>276</v>
      </c>
      <c r="I118" t="s">
        <v>197</v>
      </c>
      <c r="J118" s="7">
        <v>20</v>
      </c>
      <c r="K118" s="7">
        <v>20</v>
      </c>
      <c r="L118" s="7">
        <v>20</v>
      </c>
      <c r="M118" s="7">
        <v>20</v>
      </c>
    </row>
    <row r="119" spans="1:13" ht="16">
      <c r="A119" s="40">
        <v>148</v>
      </c>
      <c r="B119" s="7">
        <v>3</v>
      </c>
      <c r="C119" s="32" t="s">
        <v>68</v>
      </c>
      <c r="D119" t="s">
        <v>2</v>
      </c>
      <c r="E119" t="s">
        <v>274</v>
      </c>
      <c r="F119" t="s">
        <v>280</v>
      </c>
      <c r="G119" t="s">
        <v>275</v>
      </c>
      <c r="I119" t="s">
        <v>198</v>
      </c>
      <c r="J119" s="7">
        <v>20</v>
      </c>
      <c r="K119" s="7">
        <v>20</v>
      </c>
      <c r="L119" s="7">
        <v>20</v>
      </c>
      <c r="M119" s="7">
        <v>20</v>
      </c>
    </row>
    <row r="120" spans="1:13" ht="16">
      <c r="A120" s="40">
        <v>149</v>
      </c>
      <c r="B120" s="7">
        <v>2</v>
      </c>
      <c r="C120" s="32" t="s">
        <v>54</v>
      </c>
      <c r="D120" t="s">
        <v>2</v>
      </c>
      <c r="E120" t="s">
        <v>271</v>
      </c>
      <c r="F120" t="s">
        <v>279</v>
      </c>
      <c r="G120" t="s">
        <v>275</v>
      </c>
      <c r="I120" t="s">
        <v>199</v>
      </c>
      <c r="J120" s="7">
        <v>20</v>
      </c>
      <c r="K120" s="7">
        <v>20</v>
      </c>
      <c r="L120" s="7">
        <v>20</v>
      </c>
      <c r="M120" s="7">
        <v>20</v>
      </c>
    </row>
    <row r="121" spans="1:13" ht="16">
      <c r="A121" s="40">
        <v>150</v>
      </c>
      <c r="B121" s="7">
        <v>3</v>
      </c>
      <c r="C121" s="32" t="s">
        <v>76</v>
      </c>
      <c r="D121" t="s">
        <v>2</v>
      </c>
      <c r="E121" t="s">
        <v>272</v>
      </c>
      <c r="F121" t="s">
        <v>280</v>
      </c>
      <c r="G121" t="s">
        <v>276</v>
      </c>
      <c r="J121" s="7"/>
      <c r="K121" s="7"/>
      <c r="L121" s="7"/>
      <c r="M121" s="7"/>
    </row>
    <row r="122" spans="1:13" ht="16">
      <c r="A122" s="40">
        <v>151</v>
      </c>
      <c r="B122" s="7">
        <v>4</v>
      </c>
      <c r="C122" s="32" t="s">
        <v>72</v>
      </c>
      <c r="D122" t="s">
        <v>2</v>
      </c>
      <c r="E122" t="s">
        <v>271</v>
      </c>
      <c r="F122" t="s">
        <v>280</v>
      </c>
      <c r="G122" t="s">
        <v>276</v>
      </c>
      <c r="I122" s="7" t="s">
        <v>224</v>
      </c>
      <c r="J122" s="7">
        <f>J111+J112+J113+J114</f>
        <v>0</v>
      </c>
      <c r="K122" s="7">
        <f>K111+K112+K113+K114</f>
        <v>40</v>
      </c>
      <c r="L122" s="7">
        <f>L111+L112+L113+L114</f>
        <v>60</v>
      </c>
      <c r="M122" s="7">
        <f>M111+M112+M113+M114</f>
        <v>120</v>
      </c>
    </row>
    <row r="123" spans="1:13" ht="16">
      <c r="A123" s="40">
        <v>153</v>
      </c>
      <c r="B123" s="7">
        <v>1</v>
      </c>
      <c r="C123" s="32" t="s">
        <v>62</v>
      </c>
      <c r="D123" t="s">
        <v>2</v>
      </c>
      <c r="E123" t="s">
        <v>273</v>
      </c>
      <c r="F123" t="s">
        <v>279</v>
      </c>
      <c r="G123" t="s">
        <v>275</v>
      </c>
      <c r="I123" s="7" t="s">
        <v>225</v>
      </c>
      <c r="J123" s="7">
        <f>J122*2.24</f>
        <v>0</v>
      </c>
      <c r="K123" s="7">
        <f>K122*2.24</f>
        <v>89.600000000000009</v>
      </c>
      <c r="L123" s="7">
        <f>L122*2.24</f>
        <v>134.4</v>
      </c>
      <c r="M123" s="7">
        <f>M122*2.24</f>
        <v>268.8</v>
      </c>
    </row>
    <row r="124" spans="1:13" ht="16">
      <c r="A124" s="40">
        <v>154</v>
      </c>
      <c r="B124" s="7">
        <v>4</v>
      </c>
      <c r="C124" s="32" t="s">
        <v>80</v>
      </c>
      <c r="D124" t="s">
        <v>2</v>
      </c>
      <c r="E124" t="s">
        <v>273</v>
      </c>
      <c r="F124" t="s">
        <v>280</v>
      </c>
      <c r="G124" t="s">
        <v>276</v>
      </c>
    </row>
    <row r="125" spans="1:13" ht="16">
      <c r="A125" s="40">
        <v>155</v>
      </c>
      <c r="B125" s="7">
        <v>4</v>
      </c>
      <c r="C125" s="32" t="s">
        <v>82</v>
      </c>
      <c r="D125" t="s">
        <v>2</v>
      </c>
      <c r="E125" t="s">
        <v>274</v>
      </c>
      <c r="F125" t="s">
        <v>279</v>
      </c>
      <c r="G125" t="s">
        <v>276</v>
      </c>
    </row>
    <row r="126" spans="1:13" ht="16">
      <c r="A126" s="40">
        <v>156</v>
      </c>
      <c r="B126" s="7">
        <v>3</v>
      </c>
      <c r="C126" s="32" t="s">
        <v>58</v>
      </c>
      <c r="D126" t="s">
        <v>2</v>
      </c>
      <c r="E126" t="s">
        <v>272</v>
      </c>
      <c r="F126" t="s">
        <v>279</v>
      </c>
      <c r="G126" t="s">
        <v>275</v>
      </c>
    </row>
    <row r="127" spans="1:13" ht="16">
      <c r="A127" s="40">
        <v>158</v>
      </c>
      <c r="B127" s="7">
        <v>1</v>
      </c>
      <c r="C127" s="32" t="s">
        <v>78</v>
      </c>
      <c r="D127" t="s">
        <v>2</v>
      </c>
      <c r="E127" t="s">
        <v>273</v>
      </c>
      <c r="F127" t="s">
        <v>279</v>
      </c>
      <c r="G127" t="s">
        <v>276</v>
      </c>
    </row>
    <row r="128" spans="1:13" ht="16">
      <c r="A128" s="40">
        <v>159</v>
      </c>
      <c r="B128" s="7">
        <v>1</v>
      </c>
      <c r="C128" s="32" t="s">
        <v>68</v>
      </c>
      <c r="D128" t="s">
        <v>2</v>
      </c>
      <c r="E128" t="s">
        <v>274</v>
      </c>
      <c r="F128" t="s">
        <v>280</v>
      </c>
      <c r="G128" t="s">
        <v>275</v>
      </c>
      <c r="I128" s="38" t="s">
        <v>221</v>
      </c>
    </row>
    <row r="129" spans="1:9" ht="16">
      <c r="A129" s="40">
        <v>160</v>
      </c>
      <c r="B129" s="7">
        <v>2</v>
      </c>
      <c r="C129" s="32" t="s">
        <v>76</v>
      </c>
      <c r="D129" t="s">
        <v>2</v>
      </c>
      <c r="E129" t="s">
        <v>272</v>
      </c>
      <c r="F129" t="s">
        <v>280</v>
      </c>
      <c r="G129" t="s">
        <v>276</v>
      </c>
      <c r="I129" s="38" t="s">
        <v>222</v>
      </c>
    </row>
    <row r="130" spans="1:9" ht="30">
      <c r="A130" s="40">
        <v>162</v>
      </c>
      <c r="B130" s="7">
        <v>5</v>
      </c>
      <c r="C130" s="32" t="s">
        <v>54</v>
      </c>
      <c r="D130" t="s">
        <v>2</v>
      </c>
      <c r="E130" t="s">
        <v>271</v>
      </c>
      <c r="F130" t="s">
        <v>279</v>
      </c>
      <c r="G130" t="s">
        <v>275</v>
      </c>
      <c r="I130" s="38" t="s">
        <v>223</v>
      </c>
    </row>
    <row r="131" spans="1:9" ht="16">
      <c r="A131" s="40">
        <v>164</v>
      </c>
      <c r="B131" s="7">
        <v>5</v>
      </c>
      <c r="C131" s="32" t="s">
        <v>80</v>
      </c>
      <c r="D131" t="s">
        <v>2</v>
      </c>
      <c r="E131" t="s">
        <v>273</v>
      </c>
      <c r="F131" t="s">
        <v>280</v>
      </c>
      <c r="G131" t="s">
        <v>276</v>
      </c>
    </row>
    <row r="132" spans="1:9" ht="16">
      <c r="A132" s="40">
        <v>165</v>
      </c>
      <c r="B132" s="7">
        <v>5</v>
      </c>
      <c r="C132" s="32" t="s">
        <v>68</v>
      </c>
      <c r="D132" t="s">
        <v>2</v>
      </c>
      <c r="E132" t="s">
        <v>274</v>
      </c>
      <c r="F132" t="s">
        <v>280</v>
      </c>
      <c r="G132" t="s">
        <v>275</v>
      </c>
    </row>
    <row r="133" spans="1:9" ht="16">
      <c r="A133" s="40">
        <v>166</v>
      </c>
      <c r="B133" s="7">
        <v>3</v>
      </c>
      <c r="C133" s="32" t="s">
        <v>56</v>
      </c>
      <c r="D133" t="s">
        <v>2</v>
      </c>
      <c r="E133" t="s">
        <v>271</v>
      </c>
      <c r="F133" t="s">
        <v>280</v>
      </c>
      <c r="G133" t="s">
        <v>275</v>
      </c>
    </row>
    <row r="134" spans="1:9" ht="16">
      <c r="A134" s="40">
        <v>167</v>
      </c>
      <c r="B134" s="7">
        <v>1</v>
      </c>
      <c r="C134" s="32" t="s">
        <v>64</v>
      </c>
      <c r="D134" t="s">
        <v>2</v>
      </c>
      <c r="E134" t="s">
        <v>273</v>
      </c>
      <c r="F134" t="s">
        <v>280</v>
      </c>
      <c r="G134" t="s">
        <v>275</v>
      </c>
    </row>
    <row r="135" spans="1:9" ht="16">
      <c r="A135" s="40">
        <v>168</v>
      </c>
      <c r="B135" s="7">
        <v>2</v>
      </c>
      <c r="C135" s="32" t="s">
        <v>82</v>
      </c>
      <c r="D135" t="s">
        <v>2</v>
      </c>
      <c r="E135" t="s">
        <v>274</v>
      </c>
      <c r="F135" t="s">
        <v>279</v>
      </c>
      <c r="G135" t="s">
        <v>276</v>
      </c>
    </row>
    <row r="136" spans="1:9" ht="16">
      <c r="A136" s="40">
        <v>169</v>
      </c>
      <c r="B136" s="7">
        <v>1</v>
      </c>
      <c r="C136" s="32" t="s">
        <v>74</v>
      </c>
      <c r="D136" t="s">
        <v>2</v>
      </c>
      <c r="E136" t="s">
        <v>272</v>
      </c>
      <c r="F136" t="s">
        <v>279</v>
      </c>
      <c r="G136" t="s">
        <v>276</v>
      </c>
    </row>
    <row r="137" spans="1:9" ht="16">
      <c r="A137" s="40">
        <v>170</v>
      </c>
      <c r="B137" s="7">
        <v>4</v>
      </c>
      <c r="C137" s="32" t="s">
        <v>76</v>
      </c>
      <c r="D137" t="s">
        <v>2</v>
      </c>
      <c r="E137" t="s">
        <v>272</v>
      </c>
      <c r="F137" t="s">
        <v>280</v>
      </c>
      <c r="G137" t="s">
        <v>276</v>
      </c>
    </row>
    <row r="138" spans="1:9" ht="16">
      <c r="A138" s="40">
        <v>171</v>
      </c>
      <c r="B138" s="7">
        <v>5</v>
      </c>
      <c r="C138" s="32" t="s">
        <v>74</v>
      </c>
      <c r="D138" t="s">
        <v>2</v>
      </c>
      <c r="E138" t="s">
        <v>272</v>
      </c>
      <c r="F138" t="s">
        <v>279</v>
      </c>
      <c r="G138" t="s">
        <v>276</v>
      </c>
    </row>
    <row r="139" spans="1:9" ht="16">
      <c r="A139" s="40">
        <v>172</v>
      </c>
      <c r="B139" s="7">
        <v>2</v>
      </c>
      <c r="C139" s="32" t="s">
        <v>58</v>
      </c>
      <c r="D139" t="s">
        <v>2</v>
      </c>
      <c r="E139" t="s">
        <v>272</v>
      </c>
      <c r="F139" t="s">
        <v>279</v>
      </c>
      <c r="G139" t="s">
        <v>275</v>
      </c>
    </row>
    <row r="140" spans="1:9" ht="16">
      <c r="A140" s="40">
        <v>173</v>
      </c>
      <c r="B140" s="7">
        <v>4</v>
      </c>
      <c r="C140" s="32" t="s">
        <v>70</v>
      </c>
      <c r="D140" t="s">
        <v>2</v>
      </c>
      <c r="E140" t="s">
        <v>271</v>
      </c>
      <c r="F140" t="s">
        <v>279</v>
      </c>
      <c r="G140" t="s">
        <v>276</v>
      </c>
    </row>
    <row r="141" spans="1:9" ht="16">
      <c r="A141" s="40">
        <v>174</v>
      </c>
      <c r="B141" s="7">
        <v>4</v>
      </c>
      <c r="C141" s="32" t="s">
        <v>56</v>
      </c>
      <c r="D141" t="s">
        <v>2</v>
      </c>
      <c r="E141" t="s">
        <v>271</v>
      </c>
      <c r="F141" t="s">
        <v>280</v>
      </c>
      <c r="G141" t="s">
        <v>275</v>
      </c>
    </row>
    <row r="142" spans="1:9" ht="16">
      <c r="A142" s="40">
        <v>175</v>
      </c>
      <c r="B142" s="7">
        <v>2</v>
      </c>
      <c r="C142" s="32" t="s">
        <v>60</v>
      </c>
      <c r="D142" t="s">
        <v>2</v>
      </c>
      <c r="E142" t="s">
        <v>272</v>
      </c>
      <c r="F142" t="s">
        <v>280</v>
      </c>
      <c r="G142" t="s">
        <v>275</v>
      </c>
    </row>
    <row r="143" spans="1:9" ht="16">
      <c r="A143" s="40">
        <v>176</v>
      </c>
      <c r="B143" s="7">
        <v>4</v>
      </c>
      <c r="C143" s="32" t="s">
        <v>66</v>
      </c>
      <c r="D143" t="s">
        <v>2</v>
      </c>
      <c r="E143" t="s">
        <v>274</v>
      </c>
      <c r="F143" t="s">
        <v>279</v>
      </c>
      <c r="G143" t="s">
        <v>275</v>
      </c>
    </row>
    <row r="144" spans="1:9" ht="16">
      <c r="A144" s="40">
        <v>177</v>
      </c>
      <c r="B144" s="7">
        <v>3</v>
      </c>
      <c r="C144" s="32" t="s">
        <v>54</v>
      </c>
      <c r="D144" t="s">
        <v>2</v>
      </c>
      <c r="E144" t="s">
        <v>271</v>
      </c>
      <c r="F144" t="s">
        <v>279</v>
      </c>
      <c r="G144" t="s">
        <v>275</v>
      </c>
    </row>
    <row r="145" spans="1:7" ht="16">
      <c r="A145" s="36">
        <v>178</v>
      </c>
      <c r="B145" s="7">
        <v>5</v>
      </c>
      <c r="C145" s="32" t="s">
        <v>72</v>
      </c>
      <c r="D145" t="s">
        <v>2</v>
      </c>
      <c r="E145" t="s">
        <v>271</v>
      </c>
      <c r="F145" t="s">
        <v>280</v>
      </c>
      <c r="G145" t="s">
        <v>276</v>
      </c>
    </row>
    <row r="146" spans="1:7" ht="16">
      <c r="A146" s="40">
        <v>180</v>
      </c>
      <c r="B146" s="7">
        <v>4</v>
      </c>
      <c r="C146" s="32" t="s">
        <v>84</v>
      </c>
      <c r="D146" t="s">
        <v>2</v>
      </c>
      <c r="E146" t="s">
        <v>274</v>
      </c>
      <c r="F146" t="s">
        <v>280</v>
      </c>
      <c r="G146" t="s">
        <v>276</v>
      </c>
    </row>
    <row r="147" spans="1:7" ht="16">
      <c r="A147" s="40">
        <v>181</v>
      </c>
      <c r="B147" s="7">
        <v>2</v>
      </c>
      <c r="C147" s="32" t="s">
        <v>70</v>
      </c>
      <c r="D147" t="s">
        <v>2</v>
      </c>
      <c r="E147" t="s">
        <v>271</v>
      </c>
      <c r="F147" t="s">
        <v>279</v>
      </c>
      <c r="G147" t="s">
        <v>276</v>
      </c>
    </row>
    <row r="148" spans="1:7" ht="16">
      <c r="A148" s="40">
        <v>183</v>
      </c>
      <c r="B148" s="7">
        <v>1</v>
      </c>
      <c r="C148" s="32" t="s">
        <v>80</v>
      </c>
      <c r="D148" t="s">
        <v>2</v>
      </c>
      <c r="E148" t="s">
        <v>273</v>
      </c>
      <c r="F148" t="s">
        <v>280</v>
      </c>
      <c r="G148" t="s">
        <v>276</v>
      </c>
    </row>
    <row r="149" spans="1:7" ht="16">
      <c r="A149" s="40">
        <v>184</v>
      </c>
      <c r="B149" s="7">
        <v>3</v>
      </c>
      <c r="C149" s="32" t="s">
        <v>84</v>
      </c>
      <c r="D149" t="s">
        <v>2</v>
      </c>
      <c r="E149" t="s">
        <v>274</v>
      </c>
      <c r="F149" t="s">
        <v>280</v>
      </c>
      <c r="G149" t="s">
        <v>276</v>
      </c>
    </row>
    <row r="150" spans="1:7" ht="16">
      <c r="A150" s="40">
        <v>185</v>
      </c>
      <c r="B150" s="7">
        <v>1</v>
      </c>
      <c r="C150" s="32" t="s">
        <v>82</v>
      </c>
      <c r="D150" t="s">
        <v>2</v>
      </c>
      <c r="E150" t="s">
        <v>274</v>
      </c>
      <c r="F150" t="s">
        <v>279</v>
      </c>
      <c r="G150" t="s">
        <v>276</v>
      </c>
    </row>
    <row r="151" spans="1:7" ht="16">
      <c r="A151" s="40">
        <v>186</v>
      </c>
      <c r="B151" s="7">
        <v>4</v>
      </c>
      <c r="C151" s="32" t="s">
        <v>60</v>
      </c>
      <c r="D151" t="s">
        <v>2</v>
      </c>
      <c r="E151" t="s">
        <v>272</v>
      </c>
      <c r="F151" t="s">
        <v>280</v>
      </c>
      <c r="G151" t="s">
        <v>275</v>
      </c>
    </row>
    <row r="152" spans="1:7" ht="16">
      <c r="A152" s="40">
        <v>187</v>
      </c>
      <c r="B152" s="7">
        <v>5</v>
      </c>
      <c r="C152" s="32" t="s">
        <v>70</v>
      </c>
      <c r="D152" t="s">
        <v>2</v>
      </c>
      <c r="E152" t="s">
        <v>271</v>
      </c>
      <c r="F152" t="s">
        <v>279</v>
      </c>
      <c r="G152" t="s">
        <v>276</v>
      </c>
    </row>
    <row r="153" spans="1:7" ht="16">
      <c r="A153" s="40">
        <v>188</v>
      </c>
      <c r="B153" s="7">
        <v>4</v>
      </c>
      <c r="C153" s="32" t="s">
        <v>54</v>
      </c>
      <c r="D153" t="s">
        <v>2</v>
      </c>
      <c r="E153" t="s">
        <v>271</v>
      </c>
      <c r="F153" t="s">
        <v>279</v>
      </c>
      <c r="G153" t="s">
        <v>275</v>
      </c>
    </row>
    <row r="154" spans="1:7" ht="16">
      <c r="A154" s="40">
        <v>189</v>
      </c>
      <c r="B154" s="7">
        <v>1</v>
      </c>
      <c r="C154" s="32" t="s">
        <v>70</v>
      </c>
      <c r="D154" t="s">
        <v>2</v>
      </c>
      <c r="E154" t="s">
        <v>271</v>
      </c>
      <c r="F154" t="s">
        <v>279</v>
      </c>
      <c r="G154" t="s">
        <v>276</v>
      </c>
    </row>
    <row r="155" spans="1:7" ht="16">
      <c r="A155" s="40">
        <v>190</v>
      </c>
      <c r="B155" s="7">
        <v>3</v>
      </c>
      <c r="C155" s="32" t="s">
        <v>62</v>
      </c>
      <c r="D155" t="s">
        <v>2</v>
      </c>
      <c r="E155" t="s">
        <v>273</v>
      </c>
      <c r="F155" t="s">
        <v>279</v>
      </c>
      <c r="G155" t="s">
        <v>275</v>
      </c>
    </row>
    <row r="156" spans="1:7" ht="16">
      <c r="A156" s="40">
        <v>191</v>
      </c>
      <c r="B156" s="7">
        <v>4</v>
      </c>
      <c r="C156" s="32" t="s">
        <v>64</v>
      </c>
      <c r="D156" t="s">
        <v>2</v>
      </c>
      <c r="E156" t="s">
        <v>273</v>
      </c>
      <c r="F156" t="s">
        <v>280</v>
      </c>
      <c r="G156" t="s">
        <v>275</v>
      </c>
    </row>
    <row r="157" spans="1:7" ht="16">
      <c r="A157" s="40">
        <v>192</v>
      </c>
      <c r="B157" s="7">
        <v>5</v>
      </c>
      <c r="C157" s="32" t="s">
        <v>82</v>
      </c>
      <c r="D157" t="s">
        <v>2</v>
      </c>
      <c r="E157" t="s">
        <v>274</v>
      </c>
      <c r="F157" t="s">
        <v>279</v>
      </c>
      <c r="G157" t="s">
        <v>276</v>
      </c>
    </row>
    <row r="158" spans="1:7" ht="16">
      <c r="A158" s="40">
        <v>194</v>
      </c>
      <c r="B158" s="7">
        <v>5</v>
      </c>
      <c r="C158" s="32" t="s">
        <v>56</v>
      </c>
      <c r="D158" t="s">
        <v>2</v>
      </c>
      <c r="E158" t="s">
        <v>271</v>
      </c>
      <c r="F158" t="s">
        <v>280</v>
      </c>
      <c r="G158" t="s">
        <v>275</v>
      </c>
    </row>
    <row r="159" spans="1:7" ht="16">
      <c r="A159" s="40">
        <v>197</v>
      </c>
      <c r="B159" s="7">
        <v>2</v>
      </c>
      <c r="C159" s="32" t="s">
        <v>78</v>
      </c>
      <c r="D159" t="s">
        <v>2</v>
      </c>
      <c r="E159" t="s">
        <v>273</v>
      </c>
      <c r="F159" t="s">
        <v>279</v>
      </c>
      <c r="G159" t="s">
        <v>276</v>
      </c>
    </row>
    <row r="160" spans="1:7" ht="16">
      <c r="A160" s="40">
        <v>199</v>
      </c>
      <c r="B160" s="7">
        <v>1</v>
      </c>
      <c r="C160" s="32" t="s">
        <v>58</v>
      </c>
      <c r="D160" t="s">
        <v>2</v>
      </c>
      <c r="E160" t="s">
        <v>272</v>
      </c>
      <c r="F160" t="s">
        <v>279</v>
      </c>
      <c r="G160" t="s">
        <v>275</v>
      </c>
    </row>
    <row r="161" spans="1:7" ht="16">
      <c r="A161" s="40">
        <v>200</v>
      </c>
      <c r="B161" s="7">
        <v>3</v>
      </c>
      <c r="C161" s="32" t="s">
        <v>72</v>
      </c>
      <c r="D161" t="s">
        <v>2</v>
      </c>
      <c r="E161" t="s">
        <v>271</v>
      </c>
      <c r="F161" t="s">
        <v>280</v>
      </c>
      <c r="G161" t="s">
        <v>276</v>
      </c>
    </row>
  </sheetData>
  <sortState ref="A2:G161">
    <sortCondition ref="A2:A161"/>
    <sortCondition ref="B2:B161"/>
    <sortCondition ref="D2:D161"/>
  </sortState>
  <mergeCells count="37">
    <mergeCell ref="S70:S77"/>
    <mergeCell ref="S79:S86"/>
    <mergeCell ref="S88:S95"/>
    <mergeCell ref="S97:S104"/>
    <mergeCell ref="S34:S37"/>
    <mergeCell ref="S38:S41"/>
    <mergeCell ref="S42:S45"/>
    <mergeCell ref="S46:S49"/>
    <mergeCell ref="S50:S53"/>
    <mergeCell ref="S54:S57"/>
    <mergeCell ref="S58:S61"/>
    <mergeCell ref="S62:S65"/>
    <mergeCell ref="K32:L32"/>
    <mergeCell ref="M32:N32"/>
    <mergeCell ref="O32:P32"/>
    <mergeCell ref="Q32:R32"/>
    <mergeCell ref="I68:J68"/>
    <mergeCell ref="K68:L68"/>
    <mergeCell ref="M68:N68"/>
    <mergeCell ref="O68:P68"/>
    <mergeCell ref="Q68:R68"/>
    <mergeCell ref="I108:U108"/>
    <mergeCell ref="M2:M3"/>
    <mergeCell ref="M4:M5"/>
    <mergeCell ref="M6:M7"/>
    <mergeCell ref="M8:M9"/>
    <mergeCell ref="N2:N3"/>
    <mergeCell ref="N4:N5"/>
    <mergeCell ref="N6:N7"/>
    <mergeCell ref="N8:N9"/>
    <mergeCell ref="I22:J22"/>
    <mergeCell ref="K22:L22"/>
    <mergeCell ref="M12:M15"/>
    <mergeCell ref="N12:N15"/>
    <mergeCell ref="M16:M19"/>
    <mergeCell ref="N16:N19"/>
    <mergeCell ref="I32:J32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1E0C-1738-4B79-818E-7A7A314EF1F6}">
  <dimension ref="A1:K117"/>
  <sheetViews>
    <sheetView tabSelected="1" workbookViewId="0">
      <selection activeCell="H74" sqref="H74:H75"/>
    </sheetView>
  </sheetViews>
  <sheetFormatPr baseColWidth="10" defaultColWidth="8.83203125" defaultRowHeight="15"/>
  <cols>
    <col min="1" max="1" width="7.1640625" style="66" customWidth="1"/>
    <col min="2" max="2" width="5.5" style="68" bestFit="1" customWidth="1"/>
    <col min="3" max="3" width="12.5" style="66" bestFit="1" customWidth="1"/>
    <col min="4" max="4" width="11.1640625" style="66" bestFit="1" customWidth="1"/>
    <col min="5" max="5" width="7.33203125" style="66" bestFit="1" customWidth="1"/>
    <col min="6" max="6" width="18.1640625" style="66" bestFit="1" customWidth="1"/>
    <col min="7" max="7" width="9.1640625" style="66" bestFit="1" customWidth="1"/>
    <col min="8" max="8" width="13.5" style="68" customWidth="1"/>
    <col min="9" max="9" width="9.1640625" style="66" bestFit="1" customWidth="1"/>
    <col min="10" max="10" width="12.6640625" style="66" customWidth="1"/>
    <col min="11" max="16384" width="8.83203125" style="77"/>
  </cols>
  <sheetData>
    <row r="1" spans="1:10">
      <c r="A1" s="64" t="s">
        <v>253</v>
      </c>
      <c r="B1" s="65" t="s">
        <v>243</v>
      </c>
      <c r="C1" s="64" t="s">
        <v>278</v>
      </c>
      <c r="D1" s="64" t="s">
        <v>26</v>
      </c>
      <c r="E1" s="64" t="s">
        <v>277</v>
      </c>
      <c r="F1" s="64" t="s">
        <v>281</v>
      </c>
      <c r="G1" s="64" t="s">
        <v>105</v>
      </c>
      <c r="H1" s="65" t="s">
        <v>287</v>
      </c>
      <c r="I1" s="64" t="s">
        <v>288</v>
      </c>
      <c r="J1" s="64" t="s">
        <v>290</v>
      </c>
    </row>
    <row r="2" spans="1:10" ht="16">
      <c r="A2" s="67">
        <v>11</v>
      </c>
      <c r="B2" s="68">
        <v>2</v>
      </c>
      <c r="C2" s="69" t="s">
        <v>53</v>
      </c>
      <c r="D2" s="66" t="s">
        <v>254</v>
      </c>
      <c r="E2" s="66" t="s">
        <v>271</v>
      </c>
      <c r="F2" s="66" t="s">
        <v>279</v>
      </c>
      <c r="G2" s="66" t="s">
        <v>275</v>
      </c>
      <c r="H2" s="78">
        <v>44812</v>
      </c>
      <c r="I2" s="79">
        <v>5.0599999999999996</v>
      </c>
      <c r="J2" s="79">
        <v>2.3699999999999999E-2</v>
      </c>
    </row>
    <row r="3" spans="1:10" ht="16">
      <c r="A3" s="67">
        <v>20</v>
      </c>
      <c r="B3" s="68">
        <v>1</v>
      </c>
      <c r="C3" s="69" t="s">
        <v>53</v>
      </c>
      <c r="D3" s="66" t="s">
        <v>254</v>
      </c>
      <c r="E3" s="66" t="s">
        <v>271</v>
      </c>
      <c r="F3" s="66" t="s">
        <v>279</v>
      </c>
      <c r="G3" s="66" t="s">
        <v>275</v>
      </c>
      <c r="H3" s="78">
        <v>44812</v>
      </c>
      <c r="I3" s="79">
        <v>7.57</v>
      </c>
      <c r="J3" s="79">
        <v>4.4400000000000002E-2</v>
      </c>
    </row>
    <row r="4" spans="1:10" ht="16">
      <c r="A4" s="67">
        <v>86</v>
      </c>
      <c r="B4" s="68">
        <v>5</v>
      </c>
      <c r="C4" s="69" t="s">
        <v>53</v>
      </c>
      <c r="D4" s="66" t="s">
        <v>254</v>
      </c>
      <c r="E4" s="66" t="s">
        <v>271</v>
      </c>
      <c r="F4" s="66" t="s">
        <v>279</v>
      </c>
      <c r="G4" s="66" t="s">
        <v>275</v>
      </c>
      <c r="H4" s="78">
        <v>44812</v>
      </c>
      <c r="I4" s="79">
        <v>5.08</v>
      </c>
      <c r="J4" s="79">
        <v>2.5899999999999999E-2</v>
      </c>
    </row>
    <row r="5" spans="1:10" ht="16">
      <c r="A5" s="67">
        <v>51</v>
      </c>
      <c r="B5" s="68">
        <v>2</v>
      </c>
      <c r="C5" s="69" t="s">
        <v>69</v>
      </c>
      <c r="D5" s="66" t="s">
        <v>254</v>
      </c>
      <c r="E5" s="66" t="s">
        <v>271</v>
      </c>
      <c r="F5" s="66" t="s">
        <v>279</v>
      </c>
      <c r="G5" s="66" t="s">
        <v>276</v>
      </c>
      <c r="H5" s="78">
        <v>44812</v>
      </c>
      <c r="I5" s="79">
        <v>4.8499999999999996</v>
      </c>
      <c r="J5" s="79">
        <v>2.0899999999999998E-2</v>
      </c>
    </row>
    <row r="6" spans="1:10" ht="16">
      <c r="A6" s="67">
        <v>58</v>
      </c>
      <c r="B6" s="68">
        <v>5</v>
      </c>
      <c r="C6" s="69" t="s">
        <v>69</v>
      </c>
      <c r="D6" s="66" t="s">
        <v>254</v>
      </c>
      <c r="E6" s="66" t="s">
        <v>271</v>
      </c>
      <c r="F6" s="66" t="s">
        <v>279</v>
      </c>
      <c r="G6" s="66" t="s">
        <v>276</v>
      </c>
      <c r="H6" s="78">
        <v>44812</v>
      </c>
      <c r="I6" s="79">
        <v>5.95</v>
      </c>
      <c r="J6" s="79">
        <v>2.7400000000000001E-2</v>
      </c>
    </row>
    <row r="7" spans="1:10" ht="16">
      <c r="A7" s="67">
        <v>83</v>
      </c>
      <c r="B7" s="68">
        <v>1</v>
      </c>
      <c r="C7" s="69" t="s">
        <v>69</v>
      </c>
      <c r="D7" s="66" t="s">
        <v>254</v>
      </c>
      <c r="E7" s="66" t="s">
        <v>271</v>
      </c>
      <c r="F7" s="66" t="s">
        <v>279</v>
      </c>
      <c r="G7" s="66" t="s">
        <v>276</v>
      </c>
      <c r="H7" s="78">
        <v>44812</v>
      </c>
      <c r="I7" s="80">
        <v>5.63</v>
      </c>
      <c r="J7" s="80">
        <v>2.4199999999999999E-2</v>
      </c>
    </row>
    <row r="8" spans="1:10" ht="16">
      <c r="A8" s="67">
        <v>8</v>
      </c>
      <c r="B8" s="68">
        <v>5</v>
      </c>
      <c r="C8" s="69" t="s">
        <v>57</v>
      </c>
      <c r="D8" s="66" t="s">
        <v>254</v>
      </c>
      <c r="E8" s="66" t="s">
        <v>272</v>
      </c>
      <c r="F8" s="66" t="s">
        <v>279</v>
      </c>
      <c r="G8" s="66" t="s">
        <v>275</v>
      </c>
      <c r="H8" s="78">
        <v>44811</v>
      </c>
      <c r="I8" s="79">
        <v>6.24</v>
      </c>
      <c r="J8" s="79">
        <v>3.04E-2</v>
      </c>
    </row>
    <row r="9" spans="1:10" ht="16">
      <c r="A9" s="67">
        <v>9</v>
      </c>
      <c r="B9" s="68">
        <v>1</v>
      </c>
      <c r="C9" s="69" t="s">
        <v>57</v>
      </c>
      <c r="D9" s="66" t="s">
        <v>254</v>
      </c>
      <c r="E9" s="66" t="s">
        <v>272</v>
      </c>
      <c r="F9" s="66" t="s">
        <v>279</v>
      </c>
      <c r="G9" s="66" t="s">
        <v>275</v>
      </c>
      <c r="H9" s="78">
        <v>44811</v>
      </c>
      <c r="I9" s="79">
        <v>7.32</v>
      </c>
      <c r="J9" s="79">
        <v>3.15E-2</v>
      </c>
    </row>
    <row r="10" spans="1:10" ht="16">
      <c r="A10" s="67">
        <v>21</v>
      </c>
      <c r="B10" s="68">
        <v>2</v>
      </c>
      <c r="C10" s="69" t="s">
        <v>57</v>
      </c>
      <c r="D10" s="66" t="s">
        <v>254</v>
      </c>
      <c r="E10" s="66" t="s">
        <v>272</v>
      </c>
      <c r="F10" s="66" t="s">
        <v>279</v>
      </c>
      <c r="G10" s="66" t="s">
        <v>275</v>
      </c>
      <c r="H10" s="78">
        <v>44811</v>
      </c>
      <c r="I10" s="79">
        <v>6.68</v>
      </c>
      <c r="J10" s="79">
        <v>3.09E-2</v>
      </c>
    </row>
    <row r="11" spans="1:10" ht="16">
      <c r="A11" s="67">
        <v>2</v>
      </c>
      <c r="B11" s="68">
        <v>2</v>
      </c>
      <c r="C11" s="69" t="s">
        <v>73</v>
      </c>
      <c r="D11" s="66" t="s">
        <v>254</v>
      </c>
      <c r="E11" s="66" t="s">
        <v>272</v>
      </c>
      <c r="F11" s="66" t="s">
        <v>279</v>
      </c>
      <c r="G11" s="66" t="s">
        <v>276</v>
      </c>
      <c r="H11" s="78">
        <v>44811</v>
      </c>
      <c r="I11" s="79">
        <v>7.64</v>
      </c>
      <c r="J11" s="79">
        <v>3.3000000000000002E-2</v>
      </c>
    </row>
    <row r="12" spans="1:10" ht="16">
      <c r="A12" s="67">
        <v>23</v>
      </c>
      <c r="B12" s="68">
        <v>1</v>
      </c>
      <c r="C12" s="69" t="s">
        <v>73</v>
      </c>
      <c r="D12" s="66" t="s">
        <v>254</v>
      </c>
      <c r="E12" s="66" t="s">
        <v>272</v>
      </c>
      <c r="F12" s="66" t="s">
        <v>279</v>
      </c>
      <c r="G12" s="66" t="s">
        <v>276</v>
      </c>
      <c r="H12" s="78">
        <v>44811</v>
      </c>
      <c r="I12" s="79">
        <v>7.03</v>
      </c>
      <c r="J12" s="79">
        <v>3.0800000000000001E-2</v>
      </c>
    </row>
    <row r="13" spans="1:10" ht="16">
      <c r="A13" s="67">
        <v>30</v>
      </c>
      <c r="B13" s="68">
        <v>5</v>
      </c>
      <c r="C13" s="69" t="s">
        <v>73</v>
      </c>
      <c r="D13" s="66" t="s">
        <v>254</v>
      </c>
      <c r="E13" s="66" t="s">
        <v>272</v>
      </c>
      <c r="F13" s="66" t="s">
        <v>279</v>
      </c>
      <c r="G13" s="66" t="s">
        <v>276</v>
      </c>
      <c r="H13" s="78">
        <v>44811</v>
      </c>
      <c r="I13" s="79">
        <v>8.3800000000000008</v>
      </c>
      <c r="J13" s="79">
        <v>3.5299999999999998E-2</v>
      </c>
    </row>
    <row r="14" spans="1:10" ht="16">
      <c r="A14" s="67">
        <v>77</v>
      </c>
      <c r="B14" s="68">
        <v>1</v>
      </c>
      <c r="C14" s="69" t="s">
        <v>65</v>
      </c>
      <c r="D14" s="66" t="s">
        <v>254</v>
      </c>
      <c r="E14" s="66" t="s">
        <v>274</v>
      </c>
      <c r="F14" s="66" t="s">
        <v>279</v>
      </c>
      <c r="G14" s="66" t="s">
        <v>275</v>
      </c>
      <c r="H14" s="78">
        <v>44811</v>
      </c>
      <c r="I14" s="79">
        <v>10.23</v>
      </c>
      <c r="J14" s="79">
        <v>4.0800000000000003E-2</v>
      </c>
    </row>
    <row r="15" spans="1:10" ht="16">
      <c r="A15" s="67">
        <v>39</v>
      </c>
      <c r="B15" s="68">
        <v>2</v>
      </c>
      <c r="C15" s="69" t="s">
        <v>65</v>
      </c>
      <c r="D15" s="66" t="s">
        <v>254</v>
      </c>
      <c r="E15" s="66" t="s">
        <v>274</v>
      </c>
      <c r="F15" s="66" t="s">
        <v>279</v>
      </c>
      <c r="G15" s="66" t="s">
        <v>275</v>
      </c>
      <c r="H15" s="78">
        <v>44812</v>
      </c>
      <c r="I15" s="79">
        <v>6.04</v>
      </c>
      <c r="J15" s="79">
        <v>0.27300000000000002</v>
      </c>
    </row>
    <row r="16" spans="1:10" ht="16">
      <c r="A16" s="67">
        <v>63</v>
      </c>
      <c r="B16" s="68">
        <v>5</v>
      </c>
      <c r="C16" s="69" t="s">
        <v>65</v>
      </c>
      <c r="D16" s="66" t="s">
        <v>254</v>
      </c>
      <c r="E16" s="66" t="s">
        <v>274</v>
      </c>
      <c r="F16" s="66" t="s">
        <v>279</v>
      </c>
      <c r="G16" s="66" t="s">
        <v>275</v>
      </c>
      <c r="H16" s="78">
        <v>44812</v>
      </c>
      <c r="I16" s="79">
        <v>5.78</v>
      </c>
      <c r="J16" s="79">
        <v>2.4899999999999999E-2</v>
      </c>
    </row>
    <row r="17" spans="1:10" ht="16">
      <c r="A17" s="67">
        <v>17</v>
      </c>
      <c r="B17" s="68">
        <v>1</v>
      </c>
      <c r="C17" s="69" t="s">
        <v>81</v>
      </c>
      <c r="D17" s="66" t="s">
        <v>254</v>
      </c>
      <c r="E17" s="66" t="s">
        <v>274</v>
      </c>
      <c r="F17" s="66" t="s">
        <v>279</v>
      </c>
      <c r="G17" s="66" t="s">
        <v>276</v>
      </c>
      <c r="H17" s="78">
        <v>44811</v>
      </c>
      <c r="I17" s="79">
        <v>5.0199999999999996</v>
      </c>
      <c r="J17" s="79">
        <v>2.4400000000000002E-2</v>
      </c>
    </row>
    <row r="18" spans="1:10" ht="16">
      <c r="A18" s="67">
        <v>17</v>
      </c>
      <c r="B18" s="68">
        <v>1</v>
      </c>
      <c r="C18" s="69" t="s">
        <v>81</v>
      </c>
      <c r="D18" s="66" t="s">
        <v>254</v>
      </c>
      <c r="E18" s="66" t="s">
        <v>274</v>
      </c>
      <c r="F18" s="66" t="s">
        <v>279</v>
      </c>
      <c r="G18" s="66" t="s">
        <v>276</v>
      </c>
      <c r="H18" s="78">
        <v>44811</v>
      </c>
      <c r="I18" s="79">
        <v>5.0199999999999996</v>
      </c>
      <c r="J18" s="79">
        <v>2.4400000000000002E-2</v>
      </c>
    </row>
    <row r="19" spans="1:10" ht="16">
      <c r="A19" s="67">
        <v>52</v>
      </c>
      <c r="B19" s="68">
        <v>2</v>
      </c>
      <c r="C19" s="69" t="s">
        <v>81</v>
      </c>
      <c r="D19" s="66" t="s">
        <v>254</v>
      </c>
      <c r="E19" s="66" t="s">
        <v>274</v>
      </c>
      <c r="F19" s="66" t="s">
        <v>279</v>
      </c>
      <c r="G19" s="66" t="s">
        <v>276</v>
      </c>
      <c r="H19" s="78">
        <v>44811</v>
      </c>
      <c r="I19" s="79">
        <v>6.69</v>
      </c>
      <c r="J19" s="79">
        <v>2.3800000000000002E-2</v>
      </c>
    </row>
    <row r="20" spans="1:10" ht="16">
      <c r="A20" s="67">
        <v>14</v>
      </c>
      <c r="B20" s="68">
        <v>2</v>
      </c>
      <c r="C20" s="69" t="s">
        <v>55</v>
      </c>
      <c r="D20" s="66" t="s">
        <v>254</v>
      </c>
      <c r="E20" s="66" t="s">
        <v>271</v>
      </c>
      <c r="F20" s="66" t="s">
        <v>280</v>
      </c>
      <c r="G20" s="66" t="s">
        <v>275</v>
      </c>
      <c r="H20" s="78">
        <v>44812</v>
      </c>
      <c r="I20" s="79">
        <v>5.98</v>
      </c>
      <c r="J20" s="79">
        <v>2.4500000000000001E-2</v>
      </c>
    </row>
    <row r="21" spans="1:10" ht="16">
      <c r="A21" s="67">
        <v>22</v>
      </c>
      <c r="B21" s="68">
        <v>1</v>
      </c>
      <c r="C21" s="69" t="s">
        <v>55</v>
      </c>
      <c r="D21" s="66" t="s">
        <v>254</v>
      </c>
      <c r="E21" s="66" t="s">
        <v>271</v>
      </c>
      <c r="F21" s="66" t="s">
        <v>280</v>
      </c>
      <c r="G21" s="66" t="s">
        <v>275</v>
      </c>
      <c r="H21" s="78">
        <v>44812</v>
      </c>
      <c r="I21" s="79">
        <v>6.27</v>
      </c>
      <c r="J21" s="79">
        <v>2.7199999999999998E-2</v>
      </c>
    </row>
    <row r="22" spans="1:10" ht="16">
      <c r="A22" s="67">
        <v>43</v>
      </c>
      <c r="B22" s="68">
        <v>5</v>
      </c>
      <c r="C22" s="69" t="s">
        <v>55</v>
      </c>
      <c r="D22" s="66" t="s">
        <v>254</v>
      </c>
      <c r="E22" s="66" t="s">
        <v>271</v>
      </c>
      <c r="F22" s="66" t="s">
        <v>280</v>
      </c>
      <c r="G22" s="66" t="s">
        <v>275</v>
      </c>
      <c r="H22" s="78">
        <v>44812</v>
      </c>
      <c r="I22" s="79">
        <v>4.67</v>
      </c>
      <c r="J22" s="79">
        <v>2.52E-2</v>
      </c>
    </row>
    <row r="23" spans="1:10" ht="16">
      <c r="A23" s="67">
        <v>6</v>
      </c>
      <c r="B23" s="68">
        <v>5</v>
      </c>
      <c r="C23" s="69" t="s">
        <v>71</v>
      </c>
      <c r="D23" s="66" t="s">
        <v>254</v>
      </c>
      <c r="E23" s="66" t="s">
        <v>271</v>
      </c>
      <c r="F23" s="66" t="s">
        <v>280</v>
      </c>
      <c r="G23" s="66" t="s">
        <v>276</v>
      </c>
      <c r="H23" s="78">
        <v>44812</v>
      </c>
      <c r="I23" s="79">
        <v>6.16</v>
      </c>
      <c r="J23" s="79">
        <v>2.9100000000000001E-2</v>
      </c>
    </row>
    <row r="24" spans="1:10" ht="16">
      <c r="A24" s="67">
        <v>50</v>
      </c>
      <c r="B24" s="68">
        <v>2</v>
      </c>
      <c r="C24" s="69" t="s">
        <v>71</v>
      </c>
      <c r="D24" s="66" t="s">
        <v>254</v>
      </c>
      <c r="E24" s="66" t="s">
        <v>271</v>
      </c>
      <c r="F24" s="66" t="s">
        <v>280</v>
      </c>
      <c r="G24" s="66" t="s">
        <v>276</v>
      </c>
      <c r="H24" s="78">
        <v>44812</v>
      </c>
      <c r="I24" s="79">
        <v>6.83</v>
      </c>
      <c r="J24" s="79">
        <v>3.0300000000000001E-2</v>
      </c>
    </row>
    <row r="25" spans="1:10" ht="16">
      <c r="A25" s="67">
        <v>92</v>
      </c>
      <c r="B25" s="68">
        <v>1</v>
      </c>
      <c r="C25" s="69" t="s">
        <v>71</v>
      </c>
      <c r="D25" s="66" t="s">
        <v>254</v>
      </c>
      <c r="E25" s="66" t="s">
        <v>271</v>
      </c>
      <c r="F25" s="66" t="s">
        <v>280</v>
      </c>
      <c r="G25" s="66" t="s">
        <v>276</v>
      </c>
      <c r="H25" s="78">
        <v>44812</v>
      </c>
      <c r="I25" s="79">
        <v>6</v>
      </c>
      <c r="J25" s="79">
        <v>2.5399999999999999E-2</v>
      </c>
    </row>
    <row r="26" spans="1:10" ht="16">
      <c r="A26" s="67">
        <v>38</v>
      </c>
      <c r="B26" s="68">
        <v>5</v>
      </c>
      <c r="C26" s="69" t="s">
        <v>59</v>
      </c>
      <c r="D26" s="66" t="s">
        <v>254</v>
      </c>
      <c r="E26" s="66" t="s">
        <v>272</v>
      </c>
      <c r="F26" s="66" t="s">
        <v>280</v>
      </c>
      <c r="G26" s="66" t="s">
        <v>275</v>
      </c>
      <c r="H26" s="78">
        <v>44811</v>
      </c>
      <c r="I26" s="79">
        <v>8.58</v>
      </c>
      <c r="J26" s="79">
        <v>3.5499999999999997E-2</v>
      </c>
    </row>
    <row r="27" spans="1:10" ht="16">
      <c r="A27" s="67">
        <v>56</v>
      </c>
      <c r="B27" s="68">
        <v>1</v>
      </c>
      <c r="C27" s="69" t="s">
        <v>59</v>
      </c>
      <c r="D27" s="66" t="s">
        <v>254</v>
      </c>
      <c r="E27" s="66" t="s">
        <v>272</v>
      </c>
      <c r="F27" s="66" t="s">
        <v>280</v>
      </c>
      <c r="G27" s="66" t="s">
        <v>275</v>
      </c>
      <c r="H27" s="78">
        <v>44811</v>
      </c>
      <c r="I27" s="79">
        <v>5.46</v>
      </c>
      <c r="J27" s="79">
        <v>2.64E-2</v>
      </c>
    </row>
    <row r="28" spans="1:10" ht="16">
      <c r="A28" s="67">
        <v>68</v>
      </c>
      <c r="B28" s="68">
        <v>2</v>
      </c>
      <c r="C28" s="69" t="s">
        <v>59</v>
      </c>
      <c r="D28" s="66" t="s">
        <v>254</v>
      </c>
      <c r="E28" s="66" t="s">
        <v>272</v>
      </c>
      <c r="F28" s="66" t="s">
        <v>280</v>
      </c>
      <c r="G28" s="66" t="s">
        <v>275</v>
      </c>
      <c r="H28" s="78">
        <v>44811</v>
      </c>
      <c r="I28" s="79">
        <v>6.68</v>
      </c>
      <c r="J28" s="79">
        <v>2.24E-2</v>
      </c>
    </row>
    <row r="29" spans="1:10" ht="16">
      <c r="A29" s="67">
        <v>15</v>
      </c>
      <c r="B29" s="68">
        <v>1</v>
      </c>
      <c r="C29" s="69" t="s">
        <v>75</v>
      </c>
      <c r="D29" s="66" t="s">
        <v>254</v>
      </c>
      <c r="E29" s="66" t="s">
        <v>272</v>
      </c>
      <c r="F29" s="66" t="s">
        <v>280</v>
      </c>
      <c r="G29" s="66" t="s">
        <v>276</v>
      </c>
      <c r="H29" s="78">
        <v>44811</v>
      </c>
      <c r="I29" s="79">
        <v>6.75</v>
      </c>
      <c r="J29" s="79">
        <v>2.6800000000000001E-2</v>
      </c>
    </row>
    <row r="30" spans="1:10" ht="16">
      <c r="A30" s="67">
        <v>64</v>
      </c>
      <c r="B30" s="68">
        <v>5</v>
      </c>
      <c r="C30" s="69" t="s">
        <v>75</v>
      </c>
      <c r="D30" s="66" t="s">
        <v>254</v>
      </c>
      <c r="E30" s="66" t="s">
        <v>272</v>
      </c>
      <c r="F30" s="66" t="s">
        <v>280</v>
      </c>
      <c r="G30" s="66" t="s">
        <v>276</v>
      </c>
      <c r="H30" s="78">
        <v>44811</v>
      </c>
      <c r="I30" s="79">
        <v>6.2</v>
      </c>
      <c r="J30" s="79">
        <v>2.3599999999999999E-2</v>
      </c>
    </row>
    <row r="31" spans="1:10" ht="16">
      <c r="A31" s="67">
        <v>94</v>
      </c>
      <c r="B31" s="68">
        <v>2</v>
      </c>
      <c r="C31" s="69" t="s">
        <v>75</v>
      </c>
      <c r="D31" s="66" t="s">
        <v>254</v>
      </c>
      <c r="E31" s="66" t="s">
        <v>272</v>
      </c>
      <c r="F31" s="66" t="s">
        <v>280</v>
      </c>
      <c r="G31" s="66" t="s">
        <v>276</v>
      </c>
      <c r="H31" s="78">
        <v>44811</v>
      </c>
      <c r="I31" s="79">
        <v>7.15</v>
      </c>
      <c r="J31" s="79">
        <v>3.0099999999999998E-2</v>
      </c>
    </row>
    <row r="32" spans="1:10" ht="16">
      <c r="A32" s="67">
        <v>1</v>
      </c>
      <c r="B32" s="68">
        <v>1</v>
      </c>
      <c r="C32" s="69" t="s">
        <v>67</v>
      </c>
      <c r="D32" s="66" t="s">
        <v>254</v>
      </c>
      <c r="E32" s="66" t="s">
        <v>274</v>
      </c>
      <c r="F32" s="66" t="s">
        <v>280</v>
      </c>
      <c r="G32" s="66" t="s">
        <v>275</v>
      </c>
      <c r="H32" s="78">
        <v>44811</v>
      </c>
      <c r="I32" s="79">
        <v>14.74</v>
      </c>
      <c r="J32" s="79">
        <v>5.8200000000000002E-2</v>
      </c>
    </row>
    <row r="33" spans="1:10" ht="16">
      <c r="A33" s="67">
        <v>13</v>
      </c>
      <c r="B33" s="68">
        <v>2</v>
      </c>
      <c r="C33" s="69" t="s">
        <v>67</v>
      </c>
      <c r="D33" s="66" t="s">
        <v>254</v>
      </c>
      <c r="E33" s="66" t="s">
        <v>274</v>
      </c>
      <c r="F33" s="66" t="s">
        <v>280</v>
      </c>
      <c r="G33" s="66" t="s">
        <v>275</v>
      </c>
      <c r="H33" s="78">
        <v>44812</v>
      </c>
      <c r="I33" s="80">
        <v>6.45</v>
      </c>
      <c r="J33" s="80">
        <v>2.92E-2</v>
      </c>
    </row>
    <row r="34" spans="1:10" ht="16">
      <c r="A34" s="67">
        <v>72</v>
      </c>
      <c r="B34" s="68">
        <v>5</v>
      </c>
      <c r="C34" s="69" t="s">
        <v>67</v>
      </c>
      <c r="D34" s="66" t="s">
        <v>254</v>
      </c>
      <c r="E34" s="66" t="s">
        <v>274</v>
      </c>
      <c r="F34" s="66" t="s">
        <v>280</v>
      </c>
      <c r="G34" s="66" t="s">
        <v>275</v>
      </c>
      <c r="H34" s="78">
        <v>44812</v>
      </c>
      <c r="I34" s="79">
        <v>8.02</v>
      </c>
      <c r="J34" s="79">
        <v>3.7699999999999997E-2</v>
      </c>
    </row>
    <row r="35" spans="1:10" ht="16">
      <c r="A35" s="67">
        <v>16</v>
      </c>
      <c r="B35" s="68">
        <v>1</v>
      </c>
      <c r="C35" s="69" t="s">
        <v>83</v>
      </c>
      <c r="D35" s="66" t="s">
        <v>254</v>
      </c>
      <c r="E35" s="66" t="s">
        <v>274</v>
      </c>
      <c r="F35" s="66" t="s">
        <v>280</v>
      </c>
      <c r="G35" s="66" t="s">
        <v>276</v>
      </c>
      <c r="H35" s="78">
        <v>44811</v>
      </c>
      <c r="I35" s="79">
        <v>6.55</v>
      </c>
      <c r="J35" s="79">
        <v>3.4000000000000002E-2</v>
      </c>
    </row>
    <row r="36" spans="1:10" ht="16">
      <c r="A36" s="67">
        <v>16</v>
      </c>
      <c r="B36" s="68">
        <v>1</v>
      </c>
      <c r="C36" s="69" t="s">
        <v>83</v>
      </c>
      <c r="D36" s="66" t="s">
        <v>254</v>
      </c>
      <c r="E36" s="66" t="s">
        <v>274</v>
      </c>
      <c r="F36" s="66" t="s">
        <v>284</v>
      </c>
      <c r="G36" s="66" t="s">
        <v>285</v>
      </c>
      <c r="H36" s="78">
        <v>44812</v>
      </c>
      <c r="I36" s="79">
        <v>8.6</v>
      </c>
      <c r="J36" s="79">
        <v>1.7899999999999999E-2</v>
      </c>
    </row>
    <row r="37" spans="1:10" ht="16">
      <c r="A37" s="67">
        <v>59</v>
      </c>
      <c r="B37" s="68">
        <v>2</v>
      </c>
      <c r="C37" s="69" t="s">
        <v>83</v>
      </c>
      <c r="D37" s="66" t="s">
        <v>254</v>
      </c>
      <c r="E37" s="66" t="s">
        <v>274</v>
      </c>
      <c r="F37" s="66" t="s">
        <v>280</v>
      </c>
      <c r="G37" s="66" t="s">
        <v>276</v>
      </c>
      <c r="H37" s="78">
        <v>44812</v>
      </c>
      <c r="I37" s="79">
        <v>7.76</v>
      </c>
      <c r="J37" s="79"/>
    </row>
    <row r="38" spans="1:10" ht="16">
      <c r="A38" s="67">
        <v>110</v>
      </c>
      <c r="B38" s="68">
        <v>1</v>
      </c>
      <c r="C38" s="69" t="s">
        <v>54</v>
      </c>
      <c r="D38" s="66" t="s">
        <v>2</v>
      </c>
      <c r="E38" s="66" t="s">
        <v>271</v>
      </c>
      <c r="F38" s="66" t="s">
        <v>279</v>
      </c>
      <c r="G38" s="66" t="s">
        <v>275</v>
      </c>
      <c r="H38" s="78">
        <v>44812</v>
      </c>
      <c r="I38" s="79">
        <v>8.6</v>
      </c>
      <c r="J38" s="79">
        <v>3.0200000000000001E-2</v>
      </c>
    </row>
    <row r="39" spans="1:10" ht="16">
      <c r="A39" s="67">
        <v>149</v>
      </c>
      <c r="B39" s="68">
        <v>2</v>
      </c>
      <c r="C39" s="69" t="s">
        <v>54</v>
      </c>
      <c r="D39" s="66" t="s">
        <v>2</v>
      </c>
      <c r="E39" s="66" t="s">
        <v>271</v>
      </c>
      <c r="F39" s="66" t="s">
        <v>279</v>
      </c>
      <c r="G39" s="66" t="s">
        <v>275</v>
      </c>
      <c r="H39" s="78">
        <v>44812</v>
      </c>
      <c r="I39" s="66">
        <v>7.78</v>
      </c>
      <c r="J39" s="66">
        <v>2.5899999999999999E-2</v>
      </c>
    </row>
    <row r="40" spans="1:10" ht="16">
      <c r="A40" s="67">
        <v>162</v>
      </c>
      <c r="B40" s="68">
        <v>5</v>
      </c>
      <c r="C40" s="69" t="s">
        <v>54</v>
      </c>
      <c r="D40" s="66" t="s">
        <v>2</v>
      </c>
      <c r="E40" s="66" t="s">
        <v>271</v>
      </c>
      <c r="F40" s="66" t="s">
        <v>279</v>
      </c>
      <c r="G40" s="66" t="s">
        <v>275</v>
      </c>
      <c r="H40" s="78">
        <v>44812</v>
      </c>
      <c r="I40" s="66">
        <v>7.32</v>
      </c>
      <c r="J40" s="66">
        <v>2.41E-2</v>
      </c>
    </row>
    <row r="41" spans="1:10" ht="16">
      <c r="A41" s="67">
        <v>181</v>
      </c>
      <c r="B41" s="68">
        <v>2</v>
      </c>
      <c r="C41" s="69" t="s">
        <v>70</v>
      </c>
      <c r="D41" s="66" t="s">
        <v>2</v>
      </c>
      <c r="E41" s="66" t="s">
        <v>271</v>
      </c>
      <c r="F41" s="66" t="s">
        <v>279</v>
      </c>
      <c r="G41" s="66" t="s">
        <v>276</v>
      </c>
      <c r="H41" s="78">
        <v>44812</v>
      </c>
      <c r="I41" s="66">
        <v>5.5</v>
      </c>
      <c r="J41" s="66">
        <v>2.3400000000000001E-2</v>
      </c>
    </row>
    <row r="42" spans="1:10" ht="16">
      <c r="A42" s="67">
        <v>187</v>
      </c>
      <c r="B42" s="68">
        <v>5</v>
      </c>
      <c r="C42" s="69" t="s">
        <v>70</v>
      </c>
      <c r="D42" s="66" t="s">
        <v>2</v>
      </c>
      <c r="E42" s="66" t="s">
        <v>271</v>
      </c>
      <c r="F42" s="66" t="s">
        <v>279</v>
      </c>
      <c r="G42" s="66" t="s">
        <v>276</v>
      </c>
      <c r="H42" s="78">
        <v>44812</v>
      </c>
      <c r="I42" s="66">
        <v>6.82</v>
      </c>
      <c r="J42" s="66">
        <v>2.5100000000000001E-2</v>
      </c>
    </row>
    <row r="43" spans="1:10" ht="16">
      <c r="A43" s="67">
        <v>189</v>
      </c>
      <c r="B43" s="68">
        <v>1</v>
      </c>
      <c r="C43" s="69" t="s">
        <v>70</v>
      </c>
      <c r="D43" s="66" t="s">
        <v>2</v>
      </c>
      <c r="E43" s="66" t="s">
        <v>271</v>
      </c>
      <c r="F43" s="66" t="s">
        <v>279</v>
      </c>
      <c r="G43" s="66" t="s">
        <v>276</v>
      </c>
      <c r="H43" s="78">
        <v>44812</v>
      </c>
      <c r="I43" s="66">
        <v>5.7</v>
      </c>
      <c r="J43" s="66">
        <v>2.29E-2</v>
      </c>
    </row>
    <row r="44" spans="1:10" ht="16">
      <c r="A44" s="67">
        <v>113</v>
      </c>
      <c r="B44" s="68">
        <v>5</v>
      </c>
      <c r="C44" s="69" t="s">
        <v>58</v>
      </c>
      <c r="D44" s="66" t="s">
        <v>2</v>
      </c>
      <c r="E44" s="66" t="s">
        <v>272</v>
      </c>
      <c r="F44" s="66" t="s">
        <v>279</v>
      </c>
      <c r="G44" s="66" t="s">
        <v>275</v>
      </c>
      <c r="H44" s="78">
        <v>44811</v>
      </c>
      <c r="I44" s="79">
        <v>6.62</v>
      </c>
      <c r="J44" s="79">
        <v>2.6599999999999999E-2</v>
      </c>
    </row>
    <row r="45" spans="1:10" ht="16">
      <c r="A45" s="67">
        <v>172</v>
      </c>
      <c r="B45" s="68">
        <v>2</v>
      </c>
      <c r="C45" s="69" t="s">
        <v>58</v>
      </c>
      <c r="D45" s="66" t="s">
        <v>2</v>
      </c>
      <c r="E45" s="66" t="s">
        <v>272</v>
      </c>
      <c r="F45" s="66" t="s">
        <v>279</v>
      </c>
      <c r="G45" s="66" t="s">
        <v>275</v>
      </c>
      <c r="H45" s="78">
        <v>44811</v>
      </c>
      <c r="I45" s="66">
        <v>7.21</v>
      </c>
      <c r="J45" s="66">
        <v>2.29E-2</v>
      </c>
    </row>
    <row r="46" spans="1:10" ht="16">
      <c r="A46" s="67">
        <v>199</v>
      </c>
      <c r="B46" s="68">
        <v>1</v>
      </c>
      <c r="C46" s="69" t="s">
        <v>58</v>
      </c>
      <c r="D46" s="66" t="s">
        <v>2</v>
      </c>
      <c r="E46" s="66" t="s">
        <v>272</v>
      </c>
      <c r="F46" s="66" t="s">
        <v>279</v>
      </c>
      <c r="G46" s="66" t="s">
        <v>275</v>
      </c>
      <c r="H46" s="78">
        <v>44811</v>
      </c>
      <c r="I46" s="66">
        <v>6.17</v>
      </c>
      <c r="J46" s="66">
        <v>2.41E-2</v>
      </c>
    </row>
    <row r="47" spans="1:10" ht="16">
      <c r="A47" s="67">
        <v>129</v>
      </c>
      <c r="B47" s="68">
        <v>2</v>
      </c>
      <c r="C47" s="69" t="s">
        <v>74</v>
      </c>
      <c r="D47" s="66" t="s">
        <v>2</v>
      </c>
      <c r="E47" s="66" t="s">
        <v>272</v>
      </c>
      <c r="F47" s="66" t="s">
        <v>279</v>
      </c>
      <c r="G47" s="66" t="s">
        <v>276</v>
      </c>
      <c r="H47" s="78">
        <v>44811</v>
      </c>
      <c r="I47" s="79">
        <v>6.6</v>
      </c>
      <c r="J47" s="79"/>
    </row>
    <row r="48" spans="1:10" ht="16">
      <c r="A48" s="67">
        <v>169</v>
      </c>
      <c r="B48" s="68">
        <v>1</v>
      </c>
      <c r="C48" s="69" t="s">
        <v>74</v>
      </c>
      <c r="D48" s="66" t="s">
        <v>2</v>
      </c>
      <c r="E48" s="66" t="s">
        <v>272</v>
      </c>
      <c r="F48" s="66" t="s">
        <v>279</v>
      </c>
      <c r="G48" s="66" t="s">
        <v>276</v>
      </c>
      <c r="H48" s="78">
        <v>44811</v>
      </c>
      <c r="I48" s="66">
        <v>3.95</v>
      </c>
      <c r="J48" s="66">
        <v>2.4299999999999999E-2</v>
      </c>
    </row>
    <row r="49" spans="1:10" ht="16">
      <c r="A49" s="67">
        <v>171</v>
      </c>
      <c r="B49" s="68">
        <v>5</v>
      </c>
      <c r="C49" s="69" t="s">
        <v>74</v>
      </c>
      <c r="D49" s="66" t="s">
        <v>2</v>
      </c>
      <c r="E49" s="66" t="s">
        <v>272</v>
      </c>
      <c r="F49" s="66" t="s">
        <v>279</v>
      </c>
      <c r="G49" s="66" t="s">
        <v>276</v>
      </c>
      <c r="H49" s="78">
        <v>44811</v>
      </c>
      <c r="I49" s="66">
        <v>10.35</v>
      </c>
    </row>
    <row r="50" spans="1:10" ht="16">
      <c r="A50" s="67">
        <v>114</v>
      </c>
      <c r="B50" s="68">
        <v>1</v>
      </c>
      <c r="C50" s="69" t="s">
        <v>66</v>
      </c>
      <c r="D50" s="66" t="s">
        <v>2</v>
      </c>
      <c r="E50" s="66" t="s">
        <v>274</v>
      </c>
      <c r="F50" s="66" t="s">
        <v>279</v>
      </c>
      <c r="G50" s="66" t="s">
        <v>275</v>
      </c>
      <c r="H50" s="78">
        <v>44811</v>
      </c>
      <c r="I50" s="79">
        <v>8.9600000000000009</v>
      </c>
      <c r="J50" s="79">
        <v>3.4599999999999999E-2</v>
      </c>
    </row>
    <row r="51" spans="1:10" ht="16">
      <c r="A51" s="67">
        <v>131</v>
      </c>
      <c r="B51" s="68">
        <v>5</v>
      </c>
      <c r="C51" s="69" t="s">
        <v>66</v>
      </c>
      <c r="D51" s="66" t="s">
        <v>2</v>
      </c>
      <c r="E51" s="66" t="s">
        <v>274</v>
      </c>
      <c r="F51" s="66" t="s">
        <v>279</v>
      </c>
      <c r="G51" s="66" t="s">
        <v>275</v>
      </c>
      <c r="H51" s="78">
        <v>44811</v>
      </c>
      <c r="I51" s="79">
        <v>8.6</v>
      </c>
      <c r="J51" s="79">
        <v>3.7699999999999997E-2</v>
      </c>
    </row>
    <row r="52" spans="1:10" ht="16">
      <c r="A52" s="67">
        <v>145</v>
      </c>
      <c r="B52" s="68">
        <v>2</v>
      </c>
      <c r="C52" s="69" t="s">
        <v>66</v>
      </c>
      <c r="D52" s="66" t="s">
        <v>2</v>
      </c>
      <c r="E52" s="66" t="s">
        <v>274</v>
      </c>
      <c r="F52" s="66" t="s">
        <v>279</v>
      </c>
      <c r="G52" s="66" t="s">
        <v>275</v>
      </c>
      <c r="H52" s="78">
        <v>44812</v>
      </c>
      <c r="I52" s="66">
        <v>7.09</v>
      </c>
      <c r="J52" s="66">
        <v>3.3099999999999997E-2</v>
      </c>
    </row>
    <row r="53" spans="1:10" ht="16">
      <c r="A53" s="67">
        <v>168</v>
      </c>
      <c r="B53" s="68">
        <v>2</v>
      </c>
      <c r="C53" s="69" t="s">
        <v>82</v>
      </c>
      <c r="D53" s="66" t="s">
        <v>2</v>
      </c>
      <c r="E53" s="66" t="s">
        <v>274</v>
      </c>
      <c r="F53" s="66" t="s">
        <v>279</v>
      </c>
      <c r="G53" s="66" t="s">
        <v>276</v>
      </c>
      <c r="H53" s="78">
        <v>44811</v>
      </c>
      <c r="I53" s="66">
        <v>6.2</v>
      </c>
      <c r="J53" s="66">
        <v>2.3599999999999999E-2</v>
      </c>
    </row>
    <row r="54" spans="1:10" ht="16">
      <c r="A54" s="67">
        <v>185</v>
      </c>
      <c r="B54" s="68">
        <v>1</v>
      </c>
      <c r="C54" s="69" t="s">
        <v>82</v>
      </c>
      <c r="D54" s="66" t="s">
        <v>2</v>
      </c>
      <c r="E54" s="66" t="s">
        <v>274</v>
      </c>
      <c r="F54" s="66" t="s">
        <v>279</v>
      </c>
      <c r="G54" s="66" t="s">
        <v>276</v>
      </c>
      <c r="H54" s="78">
        <v>44811</v>
      </c>
      <c r="I54" s="66">
        <v>7.41</v>
      </c>
      <c r="J54" s="66">
        <v>2.93E-2</v>
      </c>
    </row>
    <row r="55" spans="1:10" ht="16">
      <c r="A55" s="67">
        <v>192</v>
      </c>
      <c r="B55" s="68">
        <v>5</v>
      </c>
      <c r="C55" s="69" t="s">
        <v>82</v>
      </c>
      <c r="D55" s="66" t="s">
        <v>2</v>
      </c>
      <c r="E55" s="66" t="s">
        <v>274</v>
      </c>
      <c r="F55" s="66" t="s">
        <v>279</v>
      </c>
      <c r="G55" s="66" t="s">
        <v>276</v>
      </c>
      <c r="H55" s="78">
        <v>44811</v>
      </c>
      <c r="I55" s="66">
        <v>6.1</v>
      </c>
      <c r="J55" s="66">
        <v>2.2800000000000001E-2</v>
      </c>
    </row>
    <row r="56" spans="1:10" ht="16">
      <c r="A56" s="67">
        <v>105</v>
      </c>
      <c r="B56" s="68">
        <v>1</v>
      </c>
      <c r="C56" s="69" t="s">
        <v>56</v>
      </c>
      <c r="D56" s="66" t="s">
        <v>2</v>
      </c>
      <c r="E56" s="66" t="s">
        <v>271</v>
      </c>
      <c r="F56" s="66" t="s">
        <v>280</v>
      </c>
      <c r="G56" s="66" t="s">
        <v>275</v>
      </c>
      <c r="H56" s="78">
        <v>44811</v>
      </c>
      <c r="I56" s="79">
        <v>10.37</v>
      </c>
      <c r="J56" s="79">
        <v>0.04</v>
      </c>
    </row>
    <row r="57" spans="1:10" ht="16">
      <c r="A57" s="67">
        <v>105</v>
      </c>
      <c r="B57" s="68">
        <v>1</v>
      </c>
      <c r="C57" s="69" t="s">
        <v>56</v>
      </c>
      <c r="D57" s="66" t="s">
        <v>2</v>
      </c>
      <c r="E57" s="66" t="s">
        <v>271</v>
      </c>
      <c r="F57" s="66" t="s">
        <v>280</v>
      </c>
      <c r="G57" s="66" t="s">
        <v>275</v>
      </c>
      <c r="H57" s="78">
        <v>44812</v>
      </c>
      <c r="I57" s="79">
        <v>7.3</v>
      </c>
      <c r="J57" s="79">
        <v>2.86E-2</v>
      </c>
    </row>
    <row r="58" spans="1:10" ht="16">
      <c r="A58" s="67">
        <v>112</v>
      </c>
      <c r="B58" s="68">
        <v>2</v>
      </c>
      <c r="C58" s="69" t="s">
        <v>56</v>
      </c>
      <c r="D58" s="66" t="s">
        <v>2</v>
      </c>
      <c r="E58" s="66" t="s">
        <v>271</v>
      </c>
      <c r="F58" s="66" t="s">
        <v>280</v>
      </c>
      <c r="G58" s="66" t="s">
        <v>275</v>
      </c>
      <c r="H58" s="78">
        <v>44812</v>
      </c>
      <c r="I58" s="79">
        <v>6.37</v>
      </c>
      <c r="J58" s="79">
        <v>2.41E-2</v>
      </c>
    </row>
    <row r="59" spans="1:10" ht="16">
      <c r="A59" s="67">
        <v>118</v>
      </c>
      <c r="B59" s="68">
        <v>2</v>
      </c>
      <c r="C59" s="69" t="s">
        <v>72</v>
      </c>
      <c r="D59" s="66" t="s">
        <v>2</v>
      </c>
      <c r="E59" s="66" t="s">
        <v>271</v>
      </c>
      <c r="F59" s="66" t="s">
        <v>280</v>
      </c>
      <c r="G59" s="66" t="s">
        <v>276</v>
      </c>
      <c r="H59" s="78">
        <v>44812</v>
      </c>
      <c r="I59" s="79">
        <v>6.53</v>
      </c>
      <c r="J59" s="79">
        <v>2.9499999999999998E-2</v>
      </c>
    </row>
    <row r="60" spans="1:10" ht="16">
      <c r="A60" s="67">
        <v>178</v>
      </c>
      <c r="B60" s="68">
        <v>5</v>
      </c>
      <c r="C60" s="69" t="s">
        <v>72</v>
      </c>
      <c r="D60" s="66" t="s">
        <v>2</v>
      </c>
      <c r="E60" s="66" t="s">
        <v>271</v>
      </c>
      <c r="F60" s="66" t="s">
        <v>280</v>
      </c>
      <c r="G60" s="66" t="s">
        <v>276</v>
      </c>
      <c r="H60" s="78">
        <v>44812</v>
      </c>
      <c r="I60" s="66">
        <v>4.3499999999999996</v>
      </c>
      <c r="J60" s="66">
        <v>1.46E-2</v>
      </c>
    </row>
    <row r="61" spans="1:10" ht="16">
      <c r="A61" s="67">
        <v>122</v>
      </c>
      <c r="B61" s="68">
        <v>5</v>
      </c>
      <c r="C61" s="69" t="s">
        <v>60</v>
      </c>
      <c r="D61" s="66" t="s">
        <v>2</v>
      </c>
      <c r="E61" s="66" t="s">
        <v>272</v>
      </c>
      <c r="F61" s="66" t="s">
        <v>280</v>
      </c>
      <c r="G61" s="66" t="s">
        <v>275</v>
      </c>
      <c r="H61" s="78">
        <v>44811</v>
      </c>
      <c r="I61" s="79">
        <v>5.75</v>
      </c>
      <c r="J61" s="79">
        <v>2.0899999999999998E-2</v>
      </c>
    </row>
    <row r="62" spans="1:10" ht="16">
      <c r="A62" s="67">
        <v>133</v>
      </c>
      <c r="B62" s="68">
        <v>1</v>
      </c>
      <c r="C62" s="69" t="s">
        <v>60</v>
      </c>
      <c r="D62" s="66" t="s">
        <v>2</v>
      </c>
      <c r="E62" s="66" t="s">
        <v>272</v>
      </c>
      <c r="F62" s="66" t="s">
        <v>280</v>
      </c>
      <c r="G62" s="66" t="s">
        <v>275</v>
      </c>
      <c r="H62" s="78">
        <v>44811</v>
      </c>
      <c r="I62" s="79">
        <v>18.45</v>
      </c>
      <c r="J62" s="79">
        <v>6.7299999999999999E-2</v>
      </c>
    </row>
    <row r="63" spans="1:10" ht="16">
      <c r="A63" s="67">
        <v>175</v>
      </c>
      <c r="B63" s="68">
        <v>2</v>
      </c>
      <c r="C63" s="69" t="s">
        <v>60</v>
      </c>
      <c r="D63" s="66" t="s">
        <v>2</v>
      </c>
      <c r="E63" s="66" t="s">
        <v>272</v>
      </c>
      <c r="F63" s="66" t="s">
        <v>280</v>
      </c>
      <c r="G63" s="66" t="s">
        <v>275</v>
      </c>
      <c r="H63" s="78">
        <v>44811</v>
      </c>
      <c r="I63" s="66">
        <v>5.16</v>
      </c>
      <c r="J63" s="66">
        <v>1.7399999999999999E-2</v>
      </c>
    </row>
    <row r="64" spans="1:10" ht="16">
      <c r="A64" s="67">
        <v>121</v>
      </c>
      <c r="B64" s="68">
        <v>5</v>
      </c>
      <c r="C64" s="69" t="s">
        <v>76</v>
      </c>
      <c r="D64" s="66" t="s">
        <v>2</v>
      </c>
      <c r="E64" s="66" t="s">
        <v>272</v>
      </c>
      <c r="F64" s="66" t="s">
        <v>280</v>
      </c>
      <c r="G64" s="66" t="s">
        <v>276</v>
      </c>
      <c r="H64" s="78">
        <v>44811</v>
      </c>
      <c r="I64" s="79">
        <v>8.9</v>
      </c>
      <c r="J64" s="79">
        <v>3.5000000000000003E-2</v>
      </c>
    </row>
    <row r="65" spans="1:11" ht="16">
      <c r="A65" s="67">
        <v>140</v>
      </c>
      <c r="B65" s="68">
        <v>1</v>
      </c>
      <c r="C65" s="69" t="s">
        <v>76</v>
      </c>
      <c r="D65" s="66" t="s">
        <v>2</v>
      </c>
      <c r="E65" s="66" t="s">
        <v>272</v>
      </c>
      <c r="F65" s="66" t="s">
        <v>280</v>
      </c>
      <c r="G65" s="66" t="s">
        <v>276</v>
      </c>
      <c r="H65" s="78">
        <v>44811</v>
      </c>
      <c r="I65" s="66">
        <v>10.79</v>
      </c>
      <c r="J65" s="66">
        <v>3.49E-2</v>
      </c>
    </row>
    <row r="66" spans="1:11" ht="16">
      <c r="A66" s="67">
        <v>109</v>
      </c>
      <c r="B66" s="68">
        <v>2</v>
      </c>
      <c r="C66" s="69" t="s">
        <v>80</v>
      </c>
      <c r="D66" s="66" t="s">
        <v>2</v>
      </c>
      <c r="E66" s="66" t="s">
        <v>273</v>
      </c>
      <c r="F66" s="66" t="s">
        <v>280</v>
      </c>
      <c r="G66" s="66" t="s">
        <v>276</v>
      </c>
      <c r="H66" s="78">
        <v>44811</v>
      </c>
      <c r="I66" s="79">
        <v>11.16</v>
      </c>
      <c r="J66" s="79">
        <v>4.6699999999999998E-2</v>
      </c>
    </row>
    <row r="67" spans="1:11" ht="16">
      <c r="A67" s="67">
        <v>142</v>
      </c>
      <c r="B67" s="68">
        <v>2</v>
      </c>
      <c r="C67" s="69" t="s">
        <v>68</v>
      </c>
      <c r="D67" s="66" t="s">
        <v>2</v>
      </c>
      <c r="E67" s="66" t="s">
        <v>274</v>
      </c>
      <c r="F67" s="66" t="s">
        <v>280</v>
      </c>
      <c r="G67" s="66" t="s">
        <v>275</v>
      </c>
      <c r="H67" s="78">
        <v>44811</v>
      </c>
      <c r="I67" s="66">
        <v>9.5299999999999994</v>
      </c>
      <c r="J67" s="66">
        <v>3.2500000000000001E-2</v>
      </c>
    </row>
    <row r="68" spans="1:11" ht="16">
      <c r="A68" s="67">
        <v>159</v>
      </c>
      <c r="B68" s="68">
        <v>1</v>
      </c>
      <c r="C68" s="69" t="s">
        <v>68</v>
      </c>
      <c r="D68" s="66" t="s">
        <v>2</v>
      </c>
      <c r="E68" s="66" t="s">
        <v>274</v>
      </c>
      <c r="F68" s="66" t="s">
        <v>280</v>
      </c>
      <c r="G68" s="66" t="s">
        <v>275</v>
      </c>
      <c r="H68" s="78">
        <v>44811</v>
      </c>
      <c r="I68" s="66">
        <v>5.7</v>
      </c>
      <c r="J68" s="66">
        <v>2.4899999999999999E-2</v>
      </c>
    </row>
    <row r="69" spans="1:11" ht="16">
      <c r="A69" s="67" t="s">
        <v>283</v>
      </c>
      <c r="B69" s="68">
        <v>2</v>
      </c>
      <c r="C69" s="69" t="s">
        <v>68</v>
      </c>
      <c r="D69" s="66" t="s">
        <v>2</v>
      </c>
      <c r="E69" s="66" t="s">
        <v>274</v>
      </c>
      <c r="F69" s="66" t="s">
        <v>280</v>
      </c>
      <c r="G69" s="66" t="s">
        <v>275</v>
      </c>
      <c r="H69" s="78">
        <v>44812</v>
      </c>
      <c r="I69" s="66">
        <v>5.53</v>
      </c>
      <c r="J69" s="66">
        <v>1.84E-2</v>
      </c>
    </row>
    <row r="70" spans="1:11" ht="16">
      <c r="A70" s="67">
        <v>143</v>
      </c>
      <c r="B70" s="68">
        <v>2</v>
      </c>
      <c r="C70" s="69" t="s">
        <v>84</v>
      </c>
      <c r="D70" s="66" t="s">
        <v>2</v>
      </c>
      <c r="E70" s="66" t="s">
        <v>274</v>
      </c>
      <c r="F70" s="66" t="s">
        <v>280</v>
      </c>
      <c r="G70" s="66" t="s">
        <v>276</v>
      </c>
      <c r="H70" s="78">
        <v>44811</v>
      </c>
      <c r="I70" s="66">
        <v>4.8499999999999996</v>
      </c>
      <c r="J70" s="66">
        <v>2.81E-2</v>
      </c>
    </row>
    <row r="71" spans="1:11" ht="16">
      <c r="A71" s="67">
        <v>146</v>
      </c>
      <c r="B71" s="68">
        <v>5</v>
      </c>
      <c r="C71" s="69" t="s">
        <v>84</v>
      </c>
      <c r="D71" s="66" t="s">
        <v>2</v>
      </c>
      <c r="E71" s="66" t="s">
        <v>274</v>
      </c>
      <c r="F71" s="66" t="s">
        <v>280</v>
      </c>
      <c r="G71" s="66" t="s">
        <v>276</v>
      </c>
      <c r="H71" s="78">
        <v>44812</v>
      </c>
      <c r="I71" s="66">
        <v>7.07</v>
      </c>
      <c r="J71" s="66">
        <v>2.4299999999999999E-2</v>
      </c>
    </row>
    <row r="72" spans="1:11" ht="16">
      <c r="A72" s="67">
        <v>146</v>
      </c>
      <c r="B72" s="68">
        <v>5</v>
      </c>
      <c r="C72" s="69" t="s">
        <v>84</v>
      </c>
      <c r="D72" s="66" t="s">
        <v>2</v>
      </c>
      <c r="E72" s="66" t="s">
        <v>274</v>
      </c>
      <c r="F72" s="66" t="s">
        <v>280</v>
      </c>
      <c r="G72" s="66" t="s">
        <v>276</v>
      </c>
      <c r="H72" s="78">
        <v>44812</v>
      </c>
      <c r="I72" s="66">
        <v>7.07</v>
      </c>
      <c r="J72" s="66">
        <v>2.4299999999999999E-2</v>
      </c>
    </row>
    <row r="73" spans="1:11" ht="16">
      <c r="A73" s="67"/>
      <c r="C73" s="69"/>
    </row>
    <row r="74" spans="1:11" ht="16">
      <c r="A74" s="67"/>
      <c r="C74" s="69"/>
    </row>
    <row r="75" spans="1:11" ht="16">
      <c r="A75" s="67"/>
      <c r="C75" s="69"/>
    </row>
    <row r="76" spans="1:11" s="75" customFormat="1" ht="16">
      <c r="A76" s="72">
        <v>2</v>
      </c>
      <c r="B76" s="73">
        <v>2</v>
      </c>
      <c r="C76" s="74" t="s">
        <v>73</v>
      </c>
      <c r="D76" s="75" t="s">
        <v>254</v>
      </c>
      <c r="E76" s="75" t="s">
        <v>272</v>
      </c>
      <c r="F76" s="75" t="s">
        <v>279</v>
      </c>
      <c r="G76" s="75" t="s">
        <v>276</v>
      </c>
      <c r="H76" s="81">
        <v>44812</v>
      </c>
      <c r="I76" s="82">
        <v>4.96</v>
      </c>
      <c r="J76" s="82">
        <v>2.1899999999999999E-2</v>
      </c>
      <c r="K76" s="75" t="s">
        <v>294</v>
      </c>
    </row>
    <row r="77" spans="1:11" s="75" customFormat="1" ht="16">
      <c r="A77" s="72">
        <v>23</v>
      </c>
      <c r="B77" s="73">
        <v>1</v>
      </c>
      <c r="C77" s="74" t="s">
        <v>73</v>
      </c>
      <c r="D77" s="75" t="s">
        <v>254</v>
      </c>
      <c r="E77" s="75" t="s">
        <v>272</v>
      </c>
      <c r="F77" s="75" t="s">
        <v>279</v>
      </c>
      <c r="G77" s="75" t="s">
        <v>276</v>
      </c>
      <c r="H77" s="81">
        <v>44812</v>
      </c>
      <c r="I77" s="82">
        <v>6.27</v>
      </c>
      <c r="J77" s="82">
        <v>2.7799999999999998E-2</v>
      </c>
      <c r="K77" s="75" t="s">
        <v>294</v>
      </c>
    </row>
    <row r="78" spans="1:11" s="75" customFormat="1" ht="16">
      <c r="A78" s="72">
        <v>76</v>
      </c>
      <c r="B78" s="73">
        <v>5</v>
      </c>
      <c r="C78" s="74" t="s">
        <v>81</v>
      </c>
      <c r="D78" s="75" t="s">
        <v>254</v>
      </c>
      <c r="E78" s="75" t="s">
        <v>274</v>
      </c>
      <c r="F78" s="75" t="s">
        <v>279</v>
      </c>
      <c r="G78" s="75" t="s">
        <v>276</v>
      </c>
      <c r="H78" s="81">
        <v>44812</v>
      </c>
      <c r="I78" s="82">
        <v>8.42</v>
      </c>
      <c r="J78" s="82">
        <v>2.6100000000000002E-2</v>
      </c>
      <c r="K78" s="75" t="s">
        <v>294</v>
      </c>
    </row>
    <row r="79" spans="1:11" s="75" customFormat="1" ht="16">
      <c r="A79" s="72">
        <v>68</v>
      </c>
      <c r="B79" s="73">
        <v>2</v>
      </c>
      <c r="C79" s="74" t="s">
        <v>59</v>
      </c>
      <c r="D79" s="75" t="s">
        <v>254</v>
      </c>
      <c r="E79" s="75" t="s">
        <v>272</v>
      </c>
      <c r="F79" s="75" t="s">
        <v>280</v>
      </c>
      <c r="G79" s="75" t="s">
        <v>275</v>
      </c>
      <c r="H79" s="81">
        <v>44811</v>
      </c>
      <c r="I79" s="82"/>
      <c r="J79" s="82"/>
      <c r="K79" s="75" t="s">
        <v>294</v>
      </c>
    </row>
    <row r="80" spans="1:11" s="75" customFormat="1" ht="16">
      <c r="A80" s="72">
        <v>66</v>
      </c>
      <c r="B80" s="73">
        <v>5</v>
      </c>
      <c r="C80" s="74" t="s">
        <v>83</v>
      </c>
      <c r="D80" s="75" t="s">
        <v>254</v>
      </c>
      <c r="E80" s="75" t="s">
        <v>274</v>
      </c>
      <c r="F80" s="75" t="s">
        <v>280</v>
      </c>
      <c r="G80" s="75" t="s">
        <v>276</v>
      </c>
      <c r="H80" s="81">
        <v>44811</v>
      </c>
      <c r="I80" s="83">
        <v>6.68</v>
      </c>
      <c r="J80" s="83"/>
      <c r="K80" s="75" t="s">
        <v>294</v>
      </c>
    </row>
    <row r="81" spans="1:11" s="75" customFormat="1" ht="16">
      <c r="A81" s="72">
        <v>66</v>
      </c>
      <c r="B81" s="73">
        <v>5</v>
      </c>
      <c r="C81" s="74" t="s">
        <v>83</v>
      </c>
      <c r="D81" s="75" t="s">
        <v>254</v>
      </c>
      <c r="E81" s="75" t="s">
        <v>274</v>
      </c>
      <c r="F81" s="75" t="s">
        <v>280</v>
      </c>
      <c r="G81" s="75" t="s">
        <v>276</v>
      </c>
      <c r="H81" s="81">
        <v>44812</v>
      </c>
      <c r="I81" s="83">
        <v>6.99</v>
      </c>
      <c r="J81" s="83"/>
      <c r="K81" s="75" t="s">
        <v>294</v>
      </c>
    </row>
    <row r="82" spans="1:11" s="75" customFormat="1" ht="16">
      <c r="A82" s="72">
        <v>199</v>
      </c>
      <c r="B82" s="73">
        <v>1</v>
      </c>
      <c r="C82" s="74" t="s">
        <v>58</v>
      </c>
      <c r="D82" s="75" t="s">
        <v>2</v>
      </c>
      <c r="E82" s="75" t="s">
        <v>272</v>
      </c>
      <c r="F82" s="75" t="s">
        <v>279</v>
      </c>
      <c r="G82" s="75" t="s">
        <v>275</v>
      </c>
      <c r="H82" s="81">
        <v>44811</v>
      </c>
      <c r="I82" s="75">
        <v>5.46</v>
      </c>
      <c r="K82" s="75" t="s">
        <v>294</v>
      </c>
    </row>
    <row r="83" spans="1:11" s="75" customFormat="1" ht="16">
      <c r="A83" s="72">
        <v>194</v>
      </c>
      <c r="B83" s="73">
        <v>5</v>
      </c>
      <c r="C83" s="74" t="s">
        <v>56</v>
      </c>
      <c r="D83" s="75" t="s">
        <v>2</v>
      </c>
      <c r="E83" s="75" t="s">
        <v>271</v>
      </c>
      <c r="F83" s="75" t="s">
        <v>280</v>
      </c>
      <c r="G83" s="75" t="s">
        <v>275</v>
      </c>
      <c r="H83" s="81">
        <v>44812</v>
      </c>
      <c r="I83" s="75">
        <v>6.7</v>
      </c>
      <c r="J83" s="75">
        <v>2.1700000000000001E-2</v>
      </c>
      <c r="K83" s="75" t="s">
        <v>294</v>
      </c>
    </row>
    <row r="84" spans="1:11" s="75" customFormat="1" ht="16">
      <c r="A84" s="72">
        <v>160</v>
      </c>
      <c r="B84" s="73">
        <v>2</v>
      </c>
      <c r="C84" s="74" t="s">
        <v>76</v>
      </c>
      <c r="D84" s="75" t="s">
        <v>2</v>
      </c>
      <c r="E84" s="75" t="s">
        <v>272</v>
      </c>
      <c r="F84" s="75" t="s">
        <v>280</v>
      </c>
      <c r="G84" s="75" t="s">
        <v>276</v>
      </c>
      <c r="H84" s="81">
        <v>44811</v>
      </c>
      <c r="I84" s="75">
        <v>6.3</v>
      </c>
      <c r="J84" s="75">
        <v>2.0400000000000001E-2</v>
      </c>
      <c r="K84" s="75" t="s">
        <v>294</v>
      </c>
    </row>
    <row r="85" spans="1:11" s="75" customFormat="1" ht="16">
      <c r="A85" s="72"/>
      <c r="B85" s="73"/>
      <c r="C85" s="74"/>
      <c r="H85" s="73"/>
    </row>
    <row r="86" spans="1:11" s="75" customFormat="1" ht="16">
      <c r="A86" s="72"/>
      <c r="B86" s="73"/>
      <c r="C86" s="74"/>
      <c r="H86" s="73"/>
    </row>
    <row r="87" spans="1:11" ht="16">
      <c r="A87" s="67"/>
      <c r="C87" s="69"/>
    </row>
    <row r="88" spans="1:11" ht="16">
      <c r="A88" s="67"/>
      <c r="C88" s="69"/>
      <c r="H88" s="69"/>
    </row>
    <row r="89" spans="1:11" ht="16">
      <c r="A89" s="67"/>
      <c r="C89" s="69"/>
    </row>
    <row r="90" spans="1:11" ht="16">
      <c r="A90" s="67"/>
      <c r="C90" s="69"/>
    </row>
    <row r="91" spans="1:11" ht="16">
      <c r="A91" s="67"/>
      <c r="C91" s="69"/>
    </row>
    <row r="92" spans="1:11" ht="16">
      <c r="A92" s="67"/>
      <c r="C92" s="69"/>
    </row>
    <row r="93" spans="1:11" ht="16">
      <c r="A93" s="67"/>
      <c r="C93" s="69"/>
    </row>
    <row r="94" spans="1:11" ht="16">
      <c r="A94" s="67"/>
      <c r="C94" s="69"/>
    </row>
    <row r="95" spans="1:11" ht="16">
      <c r="A95" s="67"/>
      <c r="C95" s="69"/>
    </row>
    <row r="96" spans="1:11" ht="16">
      <c r="A96" s="67"/>
      <c r="C96" s="69"/>
    </row>
    <row r="97" spans="1:8" ht="16">
      <c r="A97" s="67"/>
      <c r="C97" s="69"/>
    </row>
    <row r="98" spans="1:8" ht="16">
      <c r="A98" s="67"/>
      <c r="C98" s="69"/>
    </row>
    <row r="99" spans="1:8" ht="16">
      <c r="A99" s="67"/>
      <c r="C99" s="69"/>
    </row>
    <row r="100" spans="1:8" ht="16">
      <c r="A100" s="67"/>
      <c r="C100" s="69"/>
    </row>
    <row r="101" spans="1:8" ht="16">
      <c r="A101" s="67"/>
      <c r="C101" s="69"/>
    </row>
    <row r="102" spans="1:8" ht="16">
      <c r="A102" s="67"/>
      <c r="C102" s="69"/>
    </row>
    <row r="104" spans="1:8" ht="16">
      <c r="H104" s="69"/>
    </row>
    <row r="106" spans="1:8" ht="16">
      <c r="H106" s="69"/>
    </row>
    <row r="107" spans="1:8" ht="16">
      <c r="H107" s="69"/>
    </row>
    <row r="108" spans="1:8" ht="16">
      <c r="H108" s="69"/>
    </row>
    <row r="110" spans="1:8" ht="16">
      <c r="H110" s="69"/>
    </row>
    <row r="113" spans="8:8" ht="16">
      <c r="H113" s="69"/>
    </row>
    <row r="116" spans="8:8" ht="16">
      <c r="H116" s="69"/>
    </row>
    <row r="117" spans="8:8" ht="16">
      <c r="H117" s="69"/>
    </row>
  </sheetData>
  <sortState ref="A2:K154">
    <sortCondition ref="C2:C154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80B0-AB04-4567-BAB4-576E4B5EB23B}">
  <dimension ref="A1:K96"/>
  <sheetViews>
    <sheetView topLeftCell="A11" workbookViewId="0">
      <selection activeCell="K1" sqref="K1"/>
    </sheetView>
  </sheetViews>
  <sheetFormatPr baseColWidth="10" defaultColWidth="8.83203125" defaultRowHeight="15"/>
  <cols>
    <col min="1" max="1" width="5.5" style="66" customWidth="1"/>
    <col min="2" max="2" width="5.5" style="68" bestFit="1" customWidth="1"/>
    <col min="3" max="3" width="12.5" style="66" bestFit="1" customWidth="1"/>
    <col min="4" max="4" width="11.1640625" style="66" customWidth="1"/>
    <col min="5" max="5" width="7.33203125" style="66" customWidth="1"/>
    <col min="6" max="6" width="18.1640625" style="66" bestFit="1" customWidth="1"/>
    <col min="7" max="7" width="9.5" style="66" bestFit="1" customWidth="1"/>
    <col min="8" max="8" width="15.1640625" style="66" customWidth="1"/>
    <col min="9" max="9" width="9.1640625" style="66" customWidth="1"/>
    <col min="10" max="10" width="15.5" style="66" customWidth="1"/>
    <col min="11" max="11" width="19" style="66" bestFit="1" customWidth="1"/>
    <col min="12" max="16384" width="8.83203125" style="66"/>
  </cols>
  <sheetData>
    <row r="1" spans="1:11">
      <c r="A1" s="64" t="s">
        <v>253</v>
      </c>
      <c r="B1" s="65" t="s">
        <v>243</v>
      </c>
      <c r="C1" s="64" t="s">
        <v>278</v>
      </c>
      <c r="D1" s="64" t="s">
        <v>26</v>
      </c>
      <c r="E1" s="64" t="s">
        <v>277</v>
      </c>
      <c r="F1" s="64" t="s">
        <v>281</v>
      </c>
      <c r="G1" s="64" t="s">
        <v>105</v>
      </c>
      <c r="H1" s="64" t="s">
        <v>287</v>
      </c>
      <c r="I1" s="64" t="s">
        <v>289</v>
      </c>
      <c r="J1" s="64" t="s">
        <v>291</v>
      </c>
      <c r="K1" s="64"/>
    </row>
    <row r="2" spans="1:11" ht="16">
      <c r="A2" s="67">
        <v>11</v>
      </c>
      <c r="B2" s="68">
        <v>2</v>
      </c>
      <c r="C2" s="69" t="s">
        <v>53</v>
      </c>
      <c r="D2" s="66" t="s">
        <v>254</v>
      </c>
      <c r="E2" s="66" t="s">
        <v>271</v>
      </c>
      <c r="F2" s="66" t="s">
        <v>279</v>
      </c>
      <c r="G2" s="66" t="s">
        <v>275</v>
      </c>
      <c r="H2" s="70">
        <v>44820</v>
      </c>
      <c r="J2" s="66">
        <v>1.6500000000000001E-2</v>
      </c>
    </row>
    <row r="3" spans="1:11" ht="16">
      <c r="A3" s="67">
        <v>20</v>
      </c>
      <c r="B3" s="68">
        <v>1</v>
      </c>
      <c r="C3" s="69" t="s">
        <v>53</v>
      </c>
      <c r="D3" s="66" t="s">
        <v>254</v>
      </c>
      <c r="E3" s="66" t="s">
        <v>271</v>
      </c>
      <c r="F3" s="66" t="s">
        <v>279</v>
      </c>
      <c r="G3" s="66" t="s">
        <v>275</v>
      </c>
      <c r="H3" s="70">
        <v>44820</v>
      </c>
      <c r="J3" s="66">
        <v>2.2100000000000002E-2</v>
      </c>
    </row>
    <row r="4" spans="1:11" ht="16">
      <c r="A4" s="67">
        <v>88</v>
      </c>
      <c r="B4" s="68">
        <v>3</v>
      </c>
      <c r="C4" s="69" t="s">
        <v>53</v>
      </c>
      <c r="D4" s="66" t="s">
        <v>254</v>
      </c>
      <c r="E4" s="66" t="s">
        <v>271</v>
      </c>
      <c r="F4" s="66" t="s">
        <v>279</v>
      </c>
      <c r="G4" s="66" t="s">
        <v>275</v>
      </c>
      <c r="H4" s="70">
        <v>44820</v>
      </c>
      <c r="J4" s="66">
        <v>2.3599999999999999E-2</v>
      </c>
    </row>
    <row r="5" spans="1:11" ht="16">
      <c r="A5" s="67">
        <v>51</v>
      </c>
      <c r="B5" s="68">
        <v>2</v>
      </c>
      <c r="C5" s="69" t="s">
        <v>69</v>
      </c>
      <c r="D5" s="66" t="s">
        <v>254</v>
      </c>
      <c r="E5" s="66" t="s">
        <v>271</v>
      </c>
      <c r="F5" s="66" t="s">
        <v>279</v>
      </c>
      <c r="G5" s="66" t="s">
        <v>276</v>
      </c>
      <c r="H5" s="70">
        <v>44819</v>
      </c>
      <c r="J5" s="66">
        <v>1.9E-2</v>
      </c>
    </row>
    <row r="6" spans="1:11" ht="16">
      <c r="A6" s="67">
        <v>58</v>
      </c>
      <c r="B6" s="68">
        <v>5</v>
      </c>
      <c r="C6" s="69" t="s">
        <v>69</v>
      </c>
      <c r="D6" s="66" t="s">
        <v>254</v>
      </c>
      <c r="E6" s="66" t="s">
        <v>271</v>
      </c>
      <c r="F6" s="66" t="s">
        <v>279</v>
      </c>
      <c r="G6" s="66" t="s">
        <v>276</v>
      </c>
      <c r="H6" s="70">
        <v>44819</v>
      </c>
      <c r="J6" s="66">
        <v>1.6500000000000001E-2</v>
      </c>
    </row>
    <row r="7" spans="1:11" ht="16">
      <c r="A7" s="67">
        <v>83</v>
      </c>
      <c r="B7" s="68">
        <v>1</v>
      </c>
      <c r="C7" s="69" t="s">
        <v>69</v>
      </c>
      <c r="D7" s="66" t="s">
        <v>254</v>
      </c>
      <c r="E7" s="66" t="s">
        <v>271</v>
      </c>
      <c r="F7" s="66" t="s">
        <v>279</v>
      </c>
      <c r="G7" s="66" t="s">
        <v>276</v>
      </c>
      <c r="H7" s="70">
        <v>44819</v>
      </c>
      <c r="J7" s="66">
        <v>1.7500000000000002E-2</v>
      </c>
    </row>
    <row r="8" spans="1:11" ht="16">
      <c r="A8" s="67">
        <v>14</v>
      </c>
      <c r="B8" s="68">
        <v>2</v>
      </c>
      <c r="C8" s="69" t="s">
        <v>55</v>
      </c>
      <c r="D8" s="66" t="s">
        <v>254</v>
      </c>
      <c r="E8" s="66" t="s">
        <v>271</v>
      </c>
      <c r="F8" s="66" t="s">
        <v>280</v>
      </c>
      <c r="G8" s="66" t="s">
        <v>275</v>
      </c>
      <c r="H8" s="70">
        <v>44820</v>
      </c>
      <c r="J8" s="66">
        <v>1.7100000000000001E-2</v>
      </c>
    </row>
    <row r="9" spans="1:11" ht="16">
      <c r="A9" s="67">
        <v>22</v>
      </c>
      <c r="B9" s="68">
        <v>1</v>
      </c>
      <c r="C9" s="69" t="s">
        <v>55</v>
      </c>
      <c r="D9" s="66" t="s">
        <v>254</v>
      </c>
      <c r="E9" s="66" t="s">
        <v>271</v>
      </c>
      <c r="F9" s="66" t="s">
        <v>280</v>
      </c>
      <c r="G9" s="66" t="s">
        <v>275</v>
      </c>
      <c r="H9" s="70">
        <v>44820</v>
      </c>
      <c r="J9" s="66">
        <v>1.67E-2</v>
      </c>
    </row>
    <row r="10" spans="1:11" ht="16">
      <c r="A10" s="67">
        <v>43</v>
      </c>
      <c r="B10" s="68">
        <v>5</v>
      </c>
      <c r="C10" s="69" t="s">
        <v>55</v>
      </c>
      <c r="D10" s="66" t="s">
        <v>254</v>
      </c>
      <c r="E10" s="66" t="s">
        <v>271</v>
      </c>
      <c r="F10" s="66" t="s">
        <v>280</v>
      </c>
      <c r="G10" s="66" t="s">
        <v>275</v>
      </c>
      <c r="H10" s="70">
        <v>44820</v>
      </c>
      <c r="J10" s="66">
        <v>1.6299999999999999E-2</v>
      </c>
    </row>
    <row r="11" spans="1:11" ht="16">
      <c r="A11" s="67">
        <v>6</v>
      </c>
      <c r="B11" s="68">
        <v>5</v>
      </c>
      <c r="C11" s="69" t="s">
        <v>71</v>
      </c>
      <c r="D11" s="66" t="s">
        <v>254</v>
      </c>
      <c r="E11" s="66" t="s">
        <v>271</v>
      </c>
      <c r="F11" s="66" t="s">
        <v>280</v>
      </c>
      <c r="G11" s="66" t="s">
        <v>276</v>
      </c>
      <c r="H11" s="70">
        <v>44819</v>
      </c>
      <c r="J11" s="66">
        <v>2.2800000000000001E-2</v>
      </c>
    </row>
    <row r="12" spans="1:11" ht="16">
      <c r="A12" s="67">
        <v>50</v>
      </c>
      <c r="B12" s="68">
        <v>2</v>
      </c>
      <c r="C12" s="69" t="s">
        <v>71</v>
      </c>
      <c r="D12" s="66" t="s">
        <v>254</v>
      </c>
      <c r="E12" s="66" t="s">
        <v>271</v>
      </c>
      <c r="F12" s="66" t="s">
        <v>280</v>
      </c>
      <c r="G12" s="66" t="s">
        <v>276</v>
      </c>
      <c r="H12" s="70">
        <v>44819</v>
      </c>
      <c r="J12" s="66">
        <v>1.8499999999999999E-2</v>
      </c>
    </row>
    <row r="13" spans="1:11" ht="16">
      <c r="A13" s="67">
        <v>92</v>
      </c>
      <c r="B13" s="68">
        <v>1</v>
      </c>
      <c r="C13" s="69" t="s">
        <v>71</v>
      </c>
      <c r="D13" s="66" t="s">
        <v>254</v>
      </c>
      <c r="E13" s="66" t="s">
        <v>271</v>
      </c>
      <c r="F13" s="66" t="s">
        <v>280</v>
      </c>
      <c r="G13" s="66" t="s">
        <v>276</v>
      </c>
      <c r="H13" s="70">
        <v>44819</v>
      </c>
      <c r="J13" s="66">
        <v>2.24E-2</v>
      </c>
    </row>
    <row r="14" spans="1:11" ht="16">
      <c r="A14" s="67">
        <v>110</v>
      </c>
      <c r="B14" s="68">
        <v>1</v>
      </c>
      <c r="C14" s="69" t="s">
        <v>54</v>
      </c>
      <c r="D14" s="66" t="s">
        <v>2</v>
      </c>
      <c r="E14" s="66" t="s">
        <v>271</v>
      </c>
      <c r="F14" s="66" t="s">
        <v>279</v>
      </c>
      <c r="G14" s="66" t="s">
        <v>275</v>
      </c>
      <c r="H14" s="70">
        <v>44820</v>
      </c>
      <c r="J14" s="66">
        <v>2.07E-2</v>
      </c>
    </row>
    <row r="15" spans="1:11" ht="16">
      <c r="A15" s="67">
        <v>149</v>
      </c>
      <c r="B15" s="68">
        <v>2</v>
      </c>
      <c r="C15" s="69" t="s">
        <v>54</v>
      </c>
      <c r="D15" s="66" t="s">
        <v>2</v>
      </c>
      <c r="E15" s="66" t="s">
        <v>271</v>
      </c>
      <c r="F15" s="66" t="s">
        <v>279</v>
      </c>
      <c r="G15" s="66" t="s">
        <v>275</v>
      </c>
      <c r="H15" s="70">
        <v>44820</v>
      </c>
      <c r="J15" s="66">
        <v>1.72E-2</v>
      </c>
    </row>
    <row r="16" spans="1:11" ht="16">
      <c r="A16" s="67">
        <v>188</v>
      </c>
      <c r="B16" s="68">
        <v>4</v>
      </c>
      <c r="C16" s="69" t="s">
        <v>54</v>
      </c>
      <c r="D16" s="66" t="s">
        <v>2</v>
      </c>
      <c r="E16" s="66" t="s">
        <v>271</v>
      </c>
      <c r="F16" s="66" t="s">
        <v>279</v>
      </c>
      <c r="G16" s="66" t="s">
        <v>275</v>
      </c>
      <c r="H16" s="70">
        <v>44820</v>
      </c>
      <c r="J16" s="66">
        <v>1.9699999999999999E-2</v>
      </c>
    </row>
    <row r="17" spans="1:10" ht="16">
      <c r="A17" s="67">
        <v>181</v>
      </c>
      <c r="B17" s="68">
        <v>2</v>
      </c>
      <c r="C17" s="69" t="s">
        <v>70</v>
      </c>
      <c r="D17" s="66" t="s">
        <v>2</v>
      </c>
      <c r="E17" s="66" t="s">
        <v>271</v>
      </c>
      <c r="F17" s="66" t="s">
        <v>279</v>
      </c>
      <c r="G17" s="66" t="s">
        <v>276</v>
      </c>
      <c r="H17" s="70">
        <v>44819</v>
      </c>
      <c r="J17" s="66">
        <v>1.8499999999999999E-2</v>
      </c>
    </row>
    <row r="18" spans="1:10" ht="16">
      <c r="A18" s="67">
        <v>187</v>
      </c>
      <c r="B18" s="68">
        <v>5</v>
      </c>
      <c r="C18" s="69" t="s">
        <v>70</v>
      </c>
      <c r="D18" s="66" t="s">
        <v>2</v>
      </c>
      <c r="E18" s="66" t="s">
        <v>271</v>
      </c>
      <c r="F18" s="66" t="s">
        <v>279</v>
      </c>
      <c r="G18" s="66" t="s">
        <v>276</v>
      </c>
      <c r="H18" s="70">
        <v>44819</v>
      </c>
      <c r="J18" s="66">
        <v>1.44E-2</v>
      </c>
    </row>
    <row r="19" spans="1:10" ht="16">
      <c r="A19" s="67">
        <v>189</v>
      </c>
      <c r="B19" s="68">
        <v>1</v>
      </c>
      <c r="C19" s="69" t="s">
        <v>70</v>
      </c>
      <c r="D19" s="66" t="s">
        <v>2</v>
      </c>
      <c r="E19" s="66" t="s">
        <v>271</v>
      </c>
      <c r="F19" s="66" t="s">
        <v>279</v>
      </c>
      <c r="G19" s="66" t="s">
        <v>276</v>
      </c>
      <c r="H19" s="70">
        <v>44819</v>
      </c>
      <c r="J19" s="66">
        <v>2.1999999999999999E-2</v>
      </c>
    </row>
    <row r="20" spans="1:10" ht="16">
      <c r="A20" s="67">
        <v>194</v>
      </c>
      <c r="B20" s="68">
        <v>5</v>
      </c>
      <c r="C20" s="69" t="s">
        <v>56</v>
      </c>
      <c r="D20" s="66" t="s">
        <v>2</v>
      </c>
      <c r="E20" s="66" t="s">
        <v>271</v>
      </c>
      <c r="F20" s="66" t="s">
        <v>280</v>
      </c>
      <c r="G20" s="66" t="s">
        <v>275</v>
      </c>
      <c r="H20" s="70">
        <v>44819</v>
      </c>
      <c r="J20" s="66">
        <v>1.3299999999999999E-2</v>
      </c>
    </row>
    <row r="21" spans="1:10" ht="16">
      <c r="A21" s="67">
        <v>105</v>
      </c>
      <c r="B21" s="68">
        <v>1</v>
      </c>
      <c r="C21" s="69" t="s">
        <v>56</v>
      </c>
      <c r="D21" s="66" t="s">
        <v>2</v>
      </c>
      <c r="E21" s="66" t="s">
        <v>271</v>
      </c>
      <c r="F21" s="66" t="s">
        <v>280</v>
      </c>
      <c r="G21" s="66" t="s">
        <v>275</v>
      </c>
      <c r="H21" s="70">
        <v>44820</v>
      </c>
      <c r="J21" s="66">
        <v>2.3E-2</v>
      </c>
    </row>
    <row r="22" spans="1:10" ht="16">
      <c r="A22" s="67">
        <v>112</v>
      </c>
      <c r="B22" s="68">
        <v>2</v>
      </c>
      <c r="C22" s="69" t="s">
        <v>56</v>
      </c>
      <c r="D22" s="66" t="s">
        <v>2</v>
      </c>
      <c r="E22" s="66" t="s">
        <v>271</v>
      </c>
      <c r="F22" s="66" t="s">
        <v>280</v>
      </c>
      <c r="G22" s="66" t="s">
        <v>275</v>
      </c>
      <c r="H22" s="70">
        <v>44820</v>
      </c>
      <c r="J22" s="66">
        <v>2.3900000000000001E-2</v>
      </c>
    </row>
    <row r="23" spans="1:10" ht="16">
      <c r="A23" s="67">
        <v>102</v>
      </c>
      <c r="B23" s="68">
        <v>1</v>
      </c>
      <c r="C23" s="69" t="s">
        <v>72</v>
      </c>
      <c r="D23" s="66" t="s">
        <v>2</v>
      </c>
      <c r="E23" s="66" t="s">
        <v>271</v>
      </c>
      <c r="F23" s="66" t="s">
        <v>280</v>
      </c>
      <c r="G23" s="66" t="s">
        <v>276</v>
      </c>
      <c r="H23" s="70">
        <v>44819</v>
      </c>
      <c r="J23" s="66">
        <v>2.3699999999999999E-2</v>
      </c>
    </row>
    <row r="24" spans="1:10" ht="16">
      <c r="A24" s="67">
        <v>118</v>
      </c>
      <c r="B24" s="68">
        <v>2</v>
      </c>
      <c r="C24" s="69" t="s">
        <v>72</v>
      </c>
      <c r="D24" s="66" t="s">
        <v>2</v>
      </c>
      <c r="E24" s="66" t="s">
        <v>271</v>
      </c>
      <c r="F24" s="66" t="s">
        <v>280</v>
      </c>
      <c r="G24" s="66" t="s">
        <v>276</v>
      </c>
      <c r="H24" s="70">
        <v>44819</v>
      </c>
      <c r="J24" s="66">
        <v>2.0299999999999999E-2</v>
      </c>
    </row>
    <row r="25" spans="1:10" ht="16">
      <c r="A25" s="71">
        <v>178</v>
      </c>
      <c r="B25" s="68">
        <v>5</v>
      </c>
      <c r="C25" s="69" t="s">
        <v>72</v>
      </c>
      <c r="D25" s="66" t="s">
        <v>2</v>
      </c>
      <c r="E25" s="66" t="s">
        <v>271</v>
      </c>
      <c r="F25" s="66" t="s">
        <v>280</v>
      </c>
      <c r="G25" s="66" t="s">
        <v>276</v>
      </c>
      <c r="H25" s="70">
        <v>44819</v>
      </c>
      <c r="J25" s="66">
        <v>2.3E-2</v>
      </c>
    </row>
    <row r="26" spans="1:10" ht="16">
      <c r="A26" s="67">
        <v>39</v>
      </c>
      <c r="B26" s="68">
        <v>2</v>
      </c>
      <c r="C26" s="69" t="s">
        <v>65</v>
      </c>
      <c r="D26" s="66" t="s">
        <v>254</v>
      </c>
      <c r="E26" s="66" t="s">
        <v>274</v>
      </c>
      <c r="F26" s="66" t="s">
        <v>279</v>
      </c>
      <c r="G26" s="66" t="s">
        <v>275</v>
      </c>
      <c r="H26" s="70">
        <v>44820</v>
      </c>
      <c r="J26" s="66">
        <v>1.9900000000000001E-2</v>
      </c>
    </row>
    <row r="27" spans="1:10" ht="16">
      <c r="A27" s="67">
        <v>17</v>
      </c>
      <c r="B27" s="68">
        <v>1</v>
      </c>
      <c r="C27" s="69" t="s">
        <v>81</v>
      </c>
      <c r="D27" s="66" t="s">
        <v>254</v>
      </c>
      <c r="E27" s="66" t="s">
        <v>274</v>
      </c>
      <c r="F27" s="66" t="s">
        <v>279</v>
      </c>
      <c r="G27" s="66" t="s">
        <v>276</v>
      </c>
      <c r="H27" s="70">
        <v>44819</v>
      </c>
      <c r="J27" s="66">
        <v>2.4199999999999999E-2</v>
      </c>
    </row>
    <row r="28" spans="1:10" ht="16">
      <c r="A28" s="67">
        <v>52</v>
      </c>
      <c r="B28" s="68">
        <v>2</v>
      </c>
      <c r="C28" s="69" t="s">
        <v>81</v>
      </c>
      <c r="D28" s="66" t="s">
        <v>254</v>
      </c>
      <c r="E28" s="66" t="s">
        <v>274</v>
      </c>
      <c r="F28" s="66" t="s">
        <v>279</v>
      </c>
      <c r="G28" s="66" t="s">
        <v>276</v>
      </c>
      <c r="H28" s="70">
        <v>44819</v>
      </c>
      <c r="J28" s="66">
        <v>2.23E-2</v>
      </c>
    </row>
    <row r="29" spans="1:10" ht="16">
      <c r="A29" s="67">
        <v>17</v>
      </c>
      <c r="B29" s="68">
        <v>1</v>
      </c>
      <c r="C29" s="69" t="s">
        <v>81</v>
      </c>
      <c r="D29" s="66" t="s">
        <v>254</v>
      </c>
      <c r="E29" s="66" t="s">
        <v>274</v>
      </c>
      <c r="F29" s="66" t="s">
        <v>279</v>
      </c>
      <c r="G29" s="66" t="s">
        <v>276</v>
      </c>
      <c r="H29" s="70">
        <v>44820</v>
      </c>
      <c r="J29" s="66">
        <v>0.09</v>
      </c>
    </row>
    <row r="30" spans="1:10" ht="16">
      <c r="A30" s="67">
        <v>1</v>
      </c>
      <c r="B30" s="68">
        <v>1</v>
      </c>
      <c r="C30" s="69" t="s">
        <v>67</v>
      </c>
      <c r="D30" s="66" t="s">
        <v>254</v>
      </c>
      <c r="E30" s="66" t="s">
        <v>274</v>
      </c>
      <c r="F30" s="66" t="s">
        <v>280</v>
      </c>
      <c r="G30" s="66" t="s">
        <v>275</v>
      </c>
      <c r="H30" s="70">
        <v>44819</v>
      </c>
      <c r="J30" s="66">
        <v>2.23E-2</v>
      </c>
    </row>
    <row r="31" spans="1:10" ht="16">
      <c r="A31" s="67">
        <v>13</v>
      </c>
      <c r="B31" s="68">
        <v>2</v>
      </c>
      <c r="C31" s="69" t="s">
        <v>67</v>
      </c>
      <c r="D31" s="66" t="s">
        <v>254</v>
      </c>
      <c r="E31" s="66" t="s">
        <v>274</v>
      </c>
      <c r="F31" s="66" t="s">
        <v>280</v>
      </c>
      <c r="G31" s="66" t="s">
        <v>275</v>
      </c>
      <c r="H31" s="70">
        <v>44820</v>
      </c>
      <c r="J31" s="66">
        <v>1.6899999999999998E-2</v>
      </c>
    </row>
    <row r="32" spans="1:10" ht="16">
      <c r="A32" s="67">
        <v>59</v>
      </c>
      <c r="B32" s="68">
        <v>2</v>
      </c>
      <c r="C32" s="69" t="s">
        <v>83</v>
      </c>
      <c r="D32" s="66" t="s">
        <v>254</v>
      </c>
      <c r="E32" s="66" t="s">
        <v>274</v>
      </c>
      <c r="F32" s="66" t="s">
        <v>280</v>
      </c>
      <c r="G32" s="66" t="s">
        <v>276</v>
      </c>
      <c r="H32" s="70">
        <v>44819</v>
      </c>
      <c r="J32" s="66">
        <v>2.3800000000000002E-2</v>
      </c>
    </row>
    <row r="33" spans="1:10" ht="16">
      <c r="A33" s="67">
        <v>66</v>
      </c>
      <c r="B33" s="68">
        <v>5</v>
      </c>
      <c r="C33" s="69" t="s">
        <v>83</v>
      </c>
      <c r="D33" s="66" t="s">
        <v>254</v>
      </c>
      <c r="E33" s="66" t="s">
        <v>274</v>
      </c>
      <c r="F33" s="66" t="s">
        <v>280</v>
      </c>
      <c r="G33" s="66" t="s">
        <v>276</v>
      </c>
      <c r="H33" s="70">
        <v>44819</v>
      </c>
      <c r="J33" s="66">
        <v>2.12E-2</v>
      </c>
    </row>
    <row r="34" spans="1:10" ht="16">
      <c r="A34" s="67">
        <v>114</v>
      </c>
      <c r="B34" s="68">
        <v>1</v>
      </c>
      <c r="C34" s="69" t="s">
        <v>66</v>
      </c>
      <c r="D34" s="66" t="s">
        <v>2</v>
      </c>
      <c r="E34" s="66" t="s">
        <v>274</v>
      </c>
      <c r="F34" s="66" t="s">
        <v>279</v>
      </c>
      <c r="G34" s="66" t="s">
        <v>275</v>
      </c>
      <c r="H34" s="70">
        <v>44820</v>
      </c>
      <c r="J34" s="66">
        <v>2.29E-2</v>
      </c>
    </row>
    <row r="35" spans="1:10" ht="16">
      <c r="A35" s="67">
        <v>131</v>
      </c>
      <c r="B35" s="68">
        <v>5</v>
      </c>
      <c r="C35" s="69" t="s">
        <v>66</v>
      </c>
      <c r="D35" s="66" t="s">
        <v>2</v>
      </c>
      <c r="E35" s="66" t="s">
        <v>274</v>
      </c>
      <c r="F35" s="66" t="s">
        <v>279</v>
      </c>
      <c r="G35" s="66" t="s">
        <v>275</v>
      </c>
      <c r="H35" s="70">
        <v>44820</v>
      </c>
      <c r="J35" s="66">
        <v>2.0299999999999999E-2</v>
      </c>
    </row>
    <row r="36" spans="1:10" ht="16">
      <c r="A36" s="67">
        <v>168</v>
      </c>
      <c r="B36" s="68">
        <v>2</v>
      </c>
      <c r="C36" s="69" t="s">
        <v>82</v>
      </c>
      <c r="D36" s="66" t="s">
        <v>2</v>
      </c>
      <c r="E36" s="66" t="s">
        <v>274</v>
      </c>
      <c r="F36" s="66" t="s">
        <v>279</v>
      </c>
      <c r="G36" s="66" t="s">
        <v>276</v>
      </c>
      <c r="H36" s="70">
        <v>44819</v>
      </c>
      <c r="J36" s="66">
        <v>1.9699999999999999E-2</v>
      </c>
    </row>
    <row r="37" spans="1:10" ht="16">
      <c r="A37" s="67">
        <v>185</v>
      </c>
      <c r="B37" s="68">
        <v>1</v>
      </c>
      <c r="C37" s="69" t="s">
        <v>82</v>
      </c>
      <c r="D37" s="66" t="s">
        <v>2</v>
      </c>
      <c r="E37" s="66" t="s">
        <v>274</v>
      </c>
      <c r="F37" s="66" t="s">
        <v>279</v>
      </c>
      <c r="G37" s="66" t="s">
        <v>276</v>
      </c>
      <c r="H37" s="70">
        <v>44819</v>
      </c>
      <c r="J37" s="66">
        <v>1.8599999999999998E-2</v>
      </c>
    </row>
    <row r="38" spans="1:10" ht="16">
      <c r="A38" s="67" t="s">
        <v>286</v>
      </c>
      <c r="B38" s="68">
        <v>5</v>
      </c>
      <c r="C38" s="69" t="s">
        <v>82</v>
      </c>
      <c r="D38" s="66" t="s">
        <v>2</v>
      </c>
      <c r="E38" s="66" t="s">
        <v>274</v>
      </c>
      <c r="F38" s="66" t="s">
        <v>279</v>
      </c>
      <c r="G38" s="66" t="s">
        <v>276</v>
      </c>
      <c r="H38" s="70">
        <v>44819</v>
      </c>
      <c r="J38" s="66">
        <v>1.7899999999999999E-2</v>
      </c>
    </row>
    <row r="39" spans="1:10" ht="16">
      <c r="A39" s="67">
        <v>142</v>
      </c>
      <c r="B39" s="68">
        <v>2</v>
      </c>
      <c r="C39" s="69" t="s">
        <v>68</v>
      </c>
      <c r="D39" s="66" t="s">
        <v>2</v>
      </c>
      <c r="E39" s="66" t="s">
        <v>274</v>
      </c>
      <c r="F39" s="66" t="s">
        <v>280</v>
      </c>
      <c r="G39" s="66" t="s">
        <v>275</v>
      </c>
      <c r="H39" s="70">
        <v>44820</v>
      </c>
      <c r="J39" s="66">
        <v>2.5999999999999999E-2</v>
      </c>
    </row>
    <row r="40" spans="1:10" ht="16">
      <c r="A40" s="67">
        <v>159</v>
      </c>
      <c r="B40" s="68">
        <v>1</v>
      </c>
      <c r="C40" s="69" t="s">
        <v>68</v>
      </c>
      <c r="D40" s="66" t="s">
        <v>2</v>
      </c>
      <c r="E40" s="66" t="s">
        <v>274</v>
      </c>
      <c r="F40" s="66" t="s">
        <v>280</v>
      </c>
      <c r="G40" s="66" t="s">
        <v>275</v>
      </c>
      <c r="H40" s="70">
        <v>44820</v>
      </c>
      <c r="J40" s="66">
        <v>2.1100000000000001E-2</v>
      </c>
    </row>
    <row r="41" spans="1:10" ht="16">
      <c r="A41" s="67">
        <v>165</v>
      </c>
      <c r="B41" s="68">
        <v>5</v>
      </c>
      <c r="C41" s="69" t="s">
        <v>68</v>
      </c>
      <c r="D41" s="66" t="s">
        <v>2</v>
      </c>
      <c r="E41" s="66" t="s">
        <v>274</v>
      </c>
      <c r="F41" s="66" t="s">
        <v>280</v>
      </c>
      <c r="G41" s="66" t="s">
        <v>275</v>
      </c>
      <c r="H41" s="70">
        <v>44820</v>
      </c>
      <c r="J41" s="66">
        <v>2.3099999999999999E-2</v>
      </c>
    </row>
    <row r="42" spans="1:10" ht="16">
      <c r="A42" s="67">
        <v>104</v>
      </c>
      <c r="B42" s="68">
        <v>1</v>
      </c>
      <c r="C42" s="69" t="s">
        <v>84</v>
      </c>
      <c r="D42" s="66" t="s">
        <v>2</v>
      </c>
      <c r="E42" s="66" t="s">
        <v>274</v>
      </c>
      <c r="F42" s="66" t="s">
        <v>280</v>
      </c>
      <c r="G42" s="66" t="s">
        <v>276</v>
      </c>
      <c r="H42" s="70">
        <v>44819</v>
      </c>
      <c r="J42" s="66">
        <v>3.1E-2</v>
      </c>
    </row>
    <row r="43" spans="1:10" ht="16">
      <c r="A43" s="67">
        <v>143</v>
      </c>
      <c r="B43" s="68">
        <v>2</v>
      </c>
      <c r="C43" s="69" t="s">
        <v>84</v>
      </c>
      <c r="D43" s="66" t="s">
        <v>2</v>
      </c>
      <c r="E43" s="66" t="s">
        <v>274</v>
      </c>
      <c r="F43" s="66" t="s">
        <v>280</v>
      </c>
      <c r="G43" s="66" t="s">
        <v>276</v>
      </c>
      <c r="H43" s="70">
        <v>44819</v>
      </c>
      <c r="J43" s="66">
        <v>2.1399999999999999E-2</v>
      </c>
    </row>
    <row r="44" spans="1:10" ht="16">
      <c r="A44" s="67">
        <v>146</v>
      </c>
      <c r="B44" s="68">
        <v>5</v>
      </c>
      <c r="C44" s="69" t="s">
        <v>84</v>
      </c>
      <c r="D44" s="66" t="s">
        <v>2</v>
      </c>
      <c r="E44" s="66" t="s">
        <v>274</v>
      </c>
      <c r="F44" s="66" t="s">
        <v>280</v>
      </c>
      <c r="G44" s="66" t="s">
        <v>276</v>
      </c>
      <c r="H44" s="70">
        <v>44819</v>
      </c>
      <c r="J44" s="66">
        <v>1.84E-2</v>
      </c>
    </row>
    <row r="45" spans="1:10" ht="16">
      <c r="A45" s="67">
        <v>8</v>
      </c>
      <c r="B45" s="68">
        <v>5</v>
      </c>
      <c r="C45" s="69" t="s">
        <v>57</v>
      </c>
      <c r="D45" s="66" t="s">
        <v>254</v>
      </c>
      <c r="E45" s="66" t="s">
        <v>272</v>
      </c>
      <c r="F45" s="66" t="s">
        <v>279</v>
      </c>
      <c r="G45" s="66" t="s">
        <v>275</v>
      </c>
      <c r="H45" s="70">
        <v>44820</v>
      </c>
      <c r="J45" s="66">
        <v>2.41E-2</v>
      </c>
    </row>
    <row r="46" spans="1:10" ht="16">
      <c r="A46" s="67">
        <v>9</v>
      </c>
      <c r="B46" s="68">
        <v>1</v>
      </c>
      <c r="C46" s="69" t="s">
        <v>57</v>
      </c>
      <c r="D46" s="66" t="s">
        <v>254</v>
      </c>
      <c r="E46" s="66" t="s">
        <v>272</v>
      </c>
      <c r="F46" s="66" t="s">
        <v>279</v>
      </c>
      <c r="G46" s="66" t="s">
        <v>275</v>
      </c>
      <c r="H46" s="70">
        <v>44820</v>
      </c>
      <c r="J46" s="66">
        <v>2.3599999999999999E-2</v>
      </c>
    </row>
    <row r="47" spans="1:10" ht="16">
      <c r="A47" s="67">
        <v>2</v>
      </c>
      <c r="B47" s="68">
        <v>2</v>
      </c>
      <c r="C47" s="69" t="s">
        <v>73</v>
      </c>
      <c r="D47" s="66" t="s">
        <v>254</v>
      </c>
      <c r="E47" s="66" t="s">
        <v>272</v>
      </c>
      <c r="F47" s="66" t="s">
        <v>279</v>
      </c>
      <c r="G47" s="66" t="s">
        <v>276</v>
      </c>
      <c r="H47" s="70">
        <v>44819</v>
      </c>
      <c r="J47" s="66">
        <v>2.5000000000000001E-2</v>
      </c>
    </row>
    <row r="48" spans="1:10" ht="16">
      <c r="A48" s="67">
        <v>23</v>
      </c>
      <c r="B48" s="68">
        <v>1</v>
      </c>
      <c r="C48" s="69" t="s">
        <v>73</v>
      </c>
      <c r="D48" s="66" t="s">
        <v>254</v>
      </c>
      <c r="E48" s="66" t="s">
        <v>272</v>
      </c>
      <c r="F48" s="66" t="s">
        <v>279</v>
      </c>
      <c r="G48" s="66" t="s">
        <v>276</v>
      </c>
      <c r="H48" s="70">
        <v>44819</v>
      </c>
      <c r="J48" s="66">
        <v>2.0500000000000001E-2</v>
      </c>
    </row>
    <row r="49" spans="1:10" ht="16">
      <c r="A49" s="67">
        <v>30</v>
      </c>
      <c r="B49" s="68">
        <v>5</v>
      </c>
      <c r="C49" s="69" t="s">
        <v>73</v>
      </c>
      <c r="D49" s="66" t="s">
        <v>254</v>
      </c>
      <c r="E49" s="66" t="s">
        <v>272</v>
      </c>
      <c r="F49" s="66" t="s">
        <v>279</v>
      </c>
      <c r="G49" s="66" t="s">
        <v>276</v>
      </c>
      <c r="H49" s="70">
        <v>44819</v>
      </c>
      <c r="J49" s="66">
        <v>2.6200000000000001E-2</v>
      </c>
    </row>
    <row r="50" spans="1:10" ht="16">
      <c r="A50" s="67">
        <v>38</v>
      </c>
      <c r="B50" s="68">
        <v>5</v>
      </c>
      <c r="C50" s="69" t="s">
        <v>59</v>
      </c>
      <c r="D50" s="66" t="s">
        <v>254</v>
      </c>
      <c r="E50" s="66" t="s">
        <v>272</v>
      </c>
      <c r="F50" s="66" t="s">
        <v>280</v>
      </c>
      <c r="G50" s="66" t="s">
        <v>275</v>
      </c>
      <c r="H50" s="70">
        <v>44820</v>
      </c>
      <c r="J50" s="66">
        <v>2.0199999999999999E-2</v>
      </c>
    </row>
    <row r="51" spans="1:10" ht="16">
      <c r="A51" s="67">
        <v>56</v>
      </c>
      <c r="B51" s="68">
        <v>1</v>
      </c>
      <c r="C51" s="69" t="s">
        <v>59</v>
      </c>
      <c r="D51" s="66" t="s">
        <v>254</v>
      </c>
      <c r="E51" s="66" t="s">
        <v>272</v>
      </c>
      <c r="F51" s="66" t="s">
        <v>280</v>
      </c>
      <c r="G51" s="66" t="s">
        <v>275</v>
      </c>
      <c r="H51" s="70">
        <v>44820</v>
      </c>
      <c r="J51" s="66">
        <v>1.9800000000000002E-2</v>
      </c>
    </row>
    <row r="52" spans="1:10" ht="16">
      <c r="A52" s="67">
        <v>68</v>
      </c>
      <c r="B52" s="68">
        <v>2</v>
      </c>
      <c r="C52" s="69" t="s">
        <v>59</v>
      </c>
      <c r="D52" s="66" t="s">
        <v>254</v>
      </c>
      <c r="E52" s="66" t="s">
        <v>272</v>
      </c>
      <c r="F52" s="66" t="s">
        <v>280</v>
      </c>
      <c r="G52" s="66" t="s">
        <v>275</v>
      </c>
      <c r="H52" s="70">
        <v>44820</v>
      </c>
      <c r="J52" s="66">
        <v>1.7500000000000002E-2</v>
      </c>
    </row>
    <row r="53" spans="1:10" ht="16">
      <c r="A53" s="67">
        <v>15</v>
      </c>
      <c r="B53" s="68">
        <v>1</v>
      </c>
      <c r="C53" s="69" t="s">
        <v>75</v>
      </c>
      <c r="D53" s="66" t="s">
        <v>254</v>
      </c>
      <c r="E53" s="66" t="s">
        <v>272</v>
      </c>
      <c r="F53" s="66" t="s">
        <v>280</v>
      </c>
      <c r="G53" s="66" t="s">
        <v>276</v>
      </c>
      <c r="H53" s="70">
        <v>44819</v>
      </c>
      <c r="J53" s="66">
        <v>1.9E-2</v>
      </c>
    </row>
    <row r="54" spans="1:10" ht="16">
      <c r="A54" s="67">
        <v>36</v>
      </c>
      <c r="B54" s="68">
        <v>3</v>
      </c>
      <c r="C54" s="69" t="s">
        <v>75</v>
      </c>
      <c r="D54" s="66" t="s">
        <v>254</v>
      </c>
      <c r="E54" s="66" t="s">
        <v>272</v>
      </c>
      <c r="F54" s="66" t="s">
        <v>280</v>
      </c>
      <c r="G54" s="66" t="s">
        <v>276</v>
      </c>
      <c r="H54" s="70">
        <v>44819</v>
      </c>
      <c r="J54" s="66">
        <v>2.06E-2</v>
      </c>
    </row>
    <row r="55" spans="1:10" ht="16">
      <c r="A55" s="67">
        <v>94</v>
      </c>
      <c r="B55" s="68">
        <v>2</v>
      </c>
      <c r="C55" s="69" t="s">
        <v>75</v>
      </c>
      <c r="D55" s="66" t="s">
        <v>254</v>
      </c>
      <c r="E55" s="66" t="s">
        <v>272</v>
      </c>
      <c r="F55" s="66" t="s">
        <v>280</v>
      </c>
      <c r="G55" s="66" t="s">
        <v>276</v>
      </c>
      <c r="H55" s="70">
        <v>44819</v>
      </c>
      <c r="J55" s="66">
        <v>1.9900000000000001E-2</v>
      </c>
    </row>
    <row r="56" spans="1:10" ht="16">
      <c r="A56" s="67">
        <v>113</v>
      </c>
      <c r="B56" s="68">
        <v>5</v>
      </c>
      <c r="C56" s="69" t="s">
        <v>58</v>
      </c>
      <c r="D56" s="66" t="s">
        <v>2</v>
      </c>
      <c r="E56" s="66" t="s">
        <v>272</v>
      </c>
      <c r="F56" s="66" t="s">
        <v>279</v>
      </c>
      <c r="G56" s="66" t="s">
        <v>275</v>
      </c>
      <c r="H56" s="70">
        <v>44819</v>
      </c>
      <c r="J56" s="66">
        <v>2.1299999999999999E-2</v>
      </c>
    </row>
    <row r="57" spans="1:10" ht="16">
      <c r="A57" s="67">
        <v>136</v>
      </c>
      <c r="B57" s="68">
        <v>4</v>
      </c>
      <c r="C57" s="69" t="s">
        <v>58</v>
      </c>
      <c r="D57" s="66" t="s">
        <v>2</v>
      </c>
      <c r="E57" s="66" t="s">
        <v>272</v>
      </c>
      <c r="F57" s="66" t="s">
        <v>279</v>
      </c>
      <c r="G57" s="66" t="s">
        <v>275</v>
      </c>
      <c r="H57" s="70">
        <v>44820</v>
      </c>
      <c r="J57" s="66">
        <v>2.1399999999999999E-2</v>
      </c>
    </row>
    <row r="58" spans="1:10" ht="16">
      <c r="A58" s="67">
        <v>129</v>
      </c>
      <c r="B58" s="68">
        <v>2</v>
      </c>
      <c r="C58" s="69" t="s">
        <v>74</v>
      </c>
      <c r="D58" s="66" t="s">
        <v>2</v>
      </c>
      <c r="E58" s="66" t="s">
        <v>272</v>
      </c>
      <c r="F58" s="66" t="s">
        <v>279</v>
      </c>
      <c r="G58" s="66" t="s">
        <v>276</v>
      </c>
      <c r="H58" s="70">
        <v>44819</v>
      </c>
      <c r="J58" s="66">
        <v>2.1299999999999999E-2</v>
      </c>
    </row>
    <row r="59" spans="1:10" ht="16">
      <c r="A59" s="67">
        <v>169</v>
      </c>
      <c r="B59" s="68">
        <v>1</v>
      </c>
      <c r="C59" s="69" t="s">
        <v>74</v>
      </c>
      <c r="D59" s="66" t="s">
        <v>2</v>
      </c>
      <c r="E59" s="66" t="s">
        <v>272</v>
      </c>
      <c r="F59" s="66" t="s">
        <v>279</v>
      </c>
      <c r="G59" s="66" t="s">
        <v>276</v>
      </c>
      <c r="H59" s="70">
        <v>44819</v>
      </c>
      <c r="J59" s="66">
        <v>2.0199999999999999E-2</v>
      </c>
    </row>
    <row r="60" spans="1:10" ht="16">
      <c r="A60" s="67">
        <v>171</v>
      </c>
      <c r="B60" s="68">
        <v>5</v>
      </c>
      <c r="C60" s="69" t="s">
        <v>74</v>
      </c>
      <c r="D60" s="66" t="s">
        <v>2</v>
      </c>
      <c r="E60" s="66" t="s">
        <v>272</v>
      </c>
      <c r="F60" s="66" t="s">
        <v>279</v>
      </c>
      <c r="G60" s="66" t="s">
        <v>276</v>
      </c>
      <c r="H60" s="70">
        <v>44820</v>
      </c>
      <c r="J60" s="66">
        <v>1.6199999999999999E-2</v>
      </c>
    </row>
    <row r="61" spans="1:10" ht="16">
      <c r="A61" s="67">
        <v>122</v>
      </c>
      <c r="B61" s="68">
        <v>5</v>
      </c>
      <c r="C61" s="69" t="s">
        <v>60</v>
      </c>
      <c r="D61" s="66" t="s">
        <v>2</v>
      </c>
      <c r="E61" s="66" t="s">
        <v>272</v>
      </c>
      <c r="F61" s="66" t="s">
        <v>280</v>
      </c>
      <c r="G61" s="66" t="s">
        <v>275</v>
      </c>
      <c r="H61" s="70">
        <v>44820</v>
      </c>
      <c r="J61" s="66">
        <v>2.1700000000000001E-2</v>
      </c>
    </row>
    <row r="62" spans="1:10" ht="16">
      <c r="A62" s="67">
        <v>133</v>
      </c>
      <c r="B62" s="68">
        <v>1</v>
      </c>
      <c r="C62" s="69" t="s">
        <v>60</v>
      </c>
      <c r="D62" s="66" t="s">
        <v>2</v>
      </c>
      <c r="E62" s="66" t="s">
        <v>272</v>
      </c>
      <c r="F62" s="66" t="s">
        <v>280</v>
      </c>
      <c r="G62" s="66" t="s">
        <v>275</v>
      </c>
      <c r="H62" s="70">
        <v>44820</v>
      </c>
      <c r="J62" s="66">
        <v>2.3E-2</v>
      </c>
    </row>
    <row r="63" spans="1:10" ht="16">
      <c r="A63" s="67">
        <v>175</v>
      </c>
      <c r="B63" s="68">
        <v>2</v>
      </c>
      <c r="C63" s="69" t="s">
        <v>60</v>
      </c>
      <c r="D63" s="66" t="s">
        <v>2</v>
      </c>
      <c r="E63" s="66" t="s">
        <v>272</v>
      </c>
      <c r="F63" s="66" t="s">
        <v>280</v>
      </c>
      <c r="G63" s="66" t="s">
        <v>275</v>
      </c>
      <c r="H63" s="70">
        <v>44820</v>
      </c>
      <c r="J63" s="66">
        <v>2.4500000000000001E-2</v>
      </c>
    </row>
    <row r="64" spans="1:10" ht="16">
      <c r="A64" s="67">
        <v>140</v>
      </c>
      <c r="B64" s="68">
        <v>1</v>
      </c>
      <c r="C64" s="69" t="s">
        <v>76</v>
      </c>
      <c r="D64" s="66" t="s">
        <v>2</v>
      </c>
      <c r="E64" s="66" t="s">
        <v>272</v>
      </c>
      <c r="F64" s="66" t="s">
        <v>280</v>
      </c>
      <c r="G64" s="66" t="s">
        <v>276</v>
      </c>
      <c r="H64" s="70">
        <v>44819</v>
      </c>
      <c r="J64" s="66">
        <v>2.1899999999999999E-2</v>
      </c>
    </row>
    <row r="65" spans="1:11" ht="16">
      <c r="A65" s="67">
        <v>160</v>
      </c>
      <c r="B65" s="68">
        <v>2</v>
      </c>
      <c r="C65" s="69" t="s">
        <v>76</v>
      </c>
      <c r="D65" s="66" t="s">
        <v>2</v>
      </c>
      <c r="E65" s="66" t="s">
        <v>272</v>
      </c>
      <c r="F65" s="66" t="s">
        <v>280</v>
      </c>
      <c r="G65" s="66" t="s">
        <v>276</v>
      </c>
      <c r="H65" s="70">
        <v>44819</v>
      </c>
      <c r="J65" s="66">
        <v>1.7600000000000001E-2</v>
      </c>
    </row>
    <row r="67" spans="1:11" ht="16">
      <c r="A67" s="67"/>
      <c r="C67" s="69"/>
    </row>
    <row r="68" spans="1:11" s="75" customFormat="1" ht="16">
      <c r="A68" s="72">
        <v>167</v>
      </c>
      <c r="B68" s="73">
        <v>1</v>
      </c>
      <c r="C68" s="74" t="s">
        <v>64</v>
      </c>
      <c r="D68" s="75" t="s">
        <v>2</v>
      </c>
      <c r="E68" s="75" t="s">
        <v>273</v>
      </c>
      <c r="F68" s="75" t="s">
        <v>280</v>
      </c>
      <c r="G68" s="75" t="s">
        <v>275</v>
      </c>
      <c r="K68" s="75" t="s">
        <v>292</v>
      </c>
    </row>
    <row r="69" spans="1:11" s="75" customFormat="1" ht="16">
      <c r="A69" s="72">
        <v>100</v>
      </c>
      <c r="B69" s="73">
        <v>4</v>
      </c>
      <c r="C69" s="74" t="s">
        <v>81</v>
      </c>
      <c r="D69" s="75" t="s">
        <v>254</v>
      </c>
      <c r="E69" s="75" t="s">
        <v>274</v>
      </c>
      <c r="F69" s="75" t="s">
        <v>279</v>
      </c>
      <c r="G69" s="75" t="s">
        <v>276</v>
      </c>
      <c r="J69" s="75">
        <v>2.06E-2</v>
      </c>
      <c r="K69" s="75" t="s">
        <v>292</v>
      </c>
    </row>
    <row r="70" spans="1:11" s="75" customFormat="1" ht="16">
      <c r="A70" s="72">
        <v>192</v>
      </c>
      <c r="B70" s="73">
        <v>5</v>
      </c>
      <c r="C70" s="74" t="s">
        <v>82</v>
      </c>
      <c r="D70" s="75" t="s">
        <v>2</v>
      </c>
      <c r="E70" s="75" t="s">
        <v>274</v>
      </c>
      <c r="F70" s="75" t="s">
        <v>279</v>
      </c>
      <c r="G70" s="75" t="s">
        <v>276</v>
      </c>
      <c r="H70" s="76">
        <v>44819</v>
      </c>
      <c r="J70" s="75">
        <v>1.2699999999999999E-2</v>
      </c>
      <c r="K70" s="75" t="s">
        <v>292</v>
      </c>
    </row>
    <row r="71" spans="1:11" s="75" customFormat="1" ht="16">
      <c r="A71" s="72">
        <v>192</v>
      </c>
      <c r="B71" s="73">
        <v>5</v>
      </c>
      <c r="C71" s="74" t="s">
        <v>82</v>
      </c>
      <c r="D71" s="75" t="s">
        <v>2</v>
      </c>
      <c r="E71" s="75" t="s">
        <v>274</v>
      </c>
      <c r="F71" s="75" t="s">
        <v>279</v>
      </c>
      <c r="G71" s="75" t="s">
        <v>276</v>
      </c>
      <c r="H71" s="76">
        <v>44820</v>
      </c>
      <c r="J71" s="75">
        <v>1.9800000000000002E-2</v>
      </c>
    </row>
    <row r="72" spans="1:11" s="75" customFormat="1" ht="16">
      <c r="A72" s="72">
        <v>146</v>
      </c>
      <c r="B72" s="73">
        <v>5</v>
      </c>
      <c r="C72" s="74" t="s">
        <v>84</v>
      </c>
      <c r="D72" s="75" t="s">
        <v>2</v>
      </c>
      <c r="E72" s="75" t="s">
        <v>274</v>
      </c>
      <c r="F72" s="75" t="s">
        <v>280</v>
      </c>
      <c r="G72" s="75" t="s">
        <v>276</v>
      </c>
      <c r="H72" s="76">
        <v>44819</v>
      </c>
      <c r="J72" s="75">
        <v>2.64E-2</v>
      </c>
      <c r="K72" s="75" t="s">
        <v>293</v>
      </c>
    </row>
    <row r="73" spans="1:11" s="75" customFormat="1" ht="16">
      <c r="A73" s="72">
        <v>180</v>
      </c>
      <c r="B73" s="73">
        <v>4</v>
      </c>
      <c r="C73" s="74" t="s">
        <v>84</v>
      </c>
      <c r="D73" s="75" t="s">
        <v>2</v>
      </c>
      <c r="E73" s="75" t="s">
        <v>274</v>
      </c>
      <c r="F73" s="75" t="s">
        <v>280</v>
      </c>
      <c r="G73" s="75" t="s">
        <v>276</v>
      </c>
      <c r="H73" s="76">
        <v>44819</v>
      </c>
      <c r="J73" s="75">
        <v>9.8000000000000004E-2</v>
      </c>
      <c r="K73" s="75" t="s">
        <v>292</v>
      </c>
    </row>
    <row r="74" spans="1:11" s="75" customFormat="1" ht="16">
      <c r="A74" s="72">
        <v>150</v>
      </c>
      <c r="B74" s="73"/>
      <c r="C74" s="74"/>
      <c r="H74" s="76">
        <v>44819</v>
      </c>
      <c r="J74" s="75">
        <v>1.9699999999999999E-2</v>
      </c>
    </row>
    <row r="75" spans="1:11" s="75" customFormat="1" ht="16">
      <c r="A75" s="72">
        <v>148</v>
      </c>
      <c r="B75" s="73">
        <v>3</v>
      </c>
      <c r="C75" s="74" t="s">
        <v>68</v>
      </c>
      <c r="D75" s="75" t="s">
        <v>2</v>
      </c>
      <c r="E75" s="75" t="s">
        <v>274</v>
      </c>
      <c r="F75" s="75" t="s">
        <v>280</v>
      </c>
      <c r="G75" s="75" t="s">
        <v>275</v>
      </c>
      <c r="H75" s="76">
        <v>44820</v>
      </c>
      <c r="J75" s="75">
        <v>2.4500000000000001E-2</v>
      </c>
      <c r="K75" s="75" t="s">
        <v>292</v>
      </c>
    </row>
    <row r="76" spans="1:11" s="75" customFormat="1" ht="16">
      <c r="A76" s="72">
        <v>100</v>
      </c>
      <c r="B76" s="73">
        <v>4</v>
      </c>
      <c r="C76" s="74" t="s">
        <v>81</v>
      </c>
      <c r="D76" s="75" t="s">
        <v>254</v>
      </c>
      <c r="E76" s="75" t="s">
        <v>274</v>
      </c>
      <c r="F76" s="75" t="s">
        <v>279</v>
      </c>
      <c r="G76" s="75" t="s">
        <v>276</v>
      </c>
      <c r="H76" s="76">
        <v>44820</v>
      </c>
      <c r="J76" s="75">
        <v>2.2700000000000001E-2</v>
      </c>
      <c r="K76" s="75" t="s">
        <v>292</v>
      </c>
    </row>
    <row r="77" spans="1:11" s="75" customFormat="1" ht="16">
      <c r="A77" s="72"/>
      <c r="B77" s="73"/>
      <c r="C77" s="74"/>
    </row>
    <row r="78" spans="1:11" ht="16">
      <c r="A78" s="67"/>
      <c r="C78" s="69"/>
    </row>
    <row r="79" spans="1:11" ht="16">
      <c r="A79" s="67"/>
      <c r="C79" s="69"/>
    </row>
    <row r="80" spans="1:11" ht="16">
      <c r="A80" s="67"/>
      <c r="C80" s="69"/>
    </row>
    <row r="81" spans="1:3" ht="16">
      <c r="A81" s="67"/>
      <c r="C81" s="69"/>
    </row>
    <row r="82" spans="1:3" ht="16">
      <c r="A82" s="67"/>
      <c r="C82" s="69"/>
    </row>
    <row r="83" spans="1:3" ht="16">
      <c r="A83" s="67"/>
      <c r="C83" s="69"/>
    </row>
    <row r="84" spans="1:3" ht="16">
      <c r="A84" s="67"/>
      <c r="C84" s="69"/>
    </row>
    <row r="85" spans="1:3" ht="16">
      <c r="A85" s="67"/>
      <c r="C85" s="69"/>
    </row>
    <row r="86" spans="1:3" ht="16">
      <c r="A86" s="67"/>
      <c r="C86" s="69"/>
    </row>
    <row r="87" spans="1:3" ht="16">
      <c r="A87" s="67"/>
      <c r="C87" s="69"/>
    </row>
    <row r="88" spans="1:3" ht="16">
      <c r="A88" s="67"/>
      <c r="C88" s="69"/>
    </row>
    <row r="89" spans="1:3" ht="16">
      <c r="A89" s="67"/>
      <c r="C89" s="69"/>
    </row>
    <row r="90" spans="1:3" ht="16">
      <c r="A90" s="67"/>
      <c r="C90" s="69"/>
    </row>
    <row r="91" spans="1:3" ht="16">
      <c r="A91" s="67"/>
      <c r="C91" s="69"/>
    </row>
    <row r="92" spans="1:3" ht="16">
      <c r="A92" s="67"/>
      <c r="C92" s="69"/>
    </row>
    <row r="93" spans="1:3" ht="16">
      <c r="A93" s="67"/>
      <c r="C93" s="69"/>
    </row>
    <row r="94" spans="1:3" ht="16">
      <c r="A94" s="67"/>
      <c r="C94" s="69"/>
    </row>
    <row r="95" spans="1:3" ht="16">
      <c r="A95" s="67"/>
      <c r="C95" s="69"/>
    </row>
    <row r="96" spans="1:3" ht="16">
      <c r="A96" s="67"/>
      <c r="C96" s="69"/>
    </row>
  </sheetData>
  <sortState ref="A2:K143">
    <sortCondition ref="E2:E14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6039-AB7A-4DD7-9452-49845821B77B}">
  <dimension ref="A3:C7"/>
  <sheetViews>
    <sheetView workbookViewId="0">
      <selection activeCell="E36" sqref="E36"/>
    </sheetView>
  </sheetViews>
  <sheetFormatPr baseColWidth="10" defaultColWidth="8.83203125" defaultRowHeight="15"/>
  <cols>
    <col min="1" max="1" width="12.33203125" bestFit="1" customWidth="1"/>
    <col min="2" max="2" width="31.33203125" bestFit="1" customWidth="1"/>
    <col min="3" max="3" width="28.83203125" bestFit="1" customWidth="1"/>
    <col min="4" max="4" width="27.1640625" bestFit="1" customWidth="1"/>
  </cols>
  <sheetData>
    <row r="3" spans="1:3">
      <c r="A3" s="1" t="s">
        <v>3</v>
      </c>
      <c r="B3" t="s">
        <v>10</v>
      </c>
      <c r="C3" t="s">
        <v>12</v>
      </c>
    </row>
    <row r="4" spans="1:3">
      <c r="A4" s="2" t="s">
        <v>2</v>
      </c>
      <c r="B4">
        <v>60</v>
      </c>
      <c r="C4">
        <v>100</v>
      </c>
    </row>
    <row r="5" spans="1:3">
      <c r="A5" s="2" t="s">
        <v>1</v>
      </c>
      <c r="B5">
        <v>65</v>
      </c>
      <c r="C5">
        <v>100</v>
      </c>
    </row>
    <row r="6" spans="1:3">
      <c r="A6" s="2" t="s">
        <v>4</v>
      </c>
    </row>
    <row r="7" spans="1:3">
      <c r="A7" s="2" t="s">
        <v>5</v>
      </c>
      <c r="B7">
        <v>125</v>
      </c>
      <c r="C7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E3F3-F274-42A5-8D3B-C539DEBABA12}">
  <dimension ref="A2:E48"/>
  <sheetViews>
    <sheetView topLeftCell="A16" workbookViewId="0">
      <selection activeCell="C55" sqref="C55"/>
    </sheetView>
  </sheetViews>
  <sheetFormatPr baseColWidth="10" defaultColWidth="8.83203125" defaultRowHeight="15"/>
  <cols>
    <col min="1" max="1" width="15.1640625" customWidth="1"/>
    <col min="2" max="2" width="13.1640625" customWidth="1"/>
    <col min="3" max="3" width="13.83203125" customWidth="1"/>
  </cols>
  <sheetData>
    <row r="2" spans="1:5">
      <c r="A2" s="103" t="s">
        <v>8</v>
      </c>
      <c r="B2" s="103" t="s">
        <v>16</v>
      </c>
      <c r="C2" s="103"/>
    </row>
    <row r="3" spans="1:5" ht="16" customHeight="1">
      <c r="A3" s="103"/>
      <c r="B3" s="6" t="s">
        <v>9</v>
      </c>
      <c r="C3" s="6" t="s">
        <v>14</v>
      </c>
    </row>
    <row r="4" spans="1:5">
      <c r="A4" s="4" t="s">
        <v>2</v>
      </c>
      <c r="B4" s="5">
        <v>105.37704918032787</v>
      </c>
      <c r="C4" s="5">
        <v>40.22</v>
      </c>
    </row>
    <row r="5" spans="1:5">
      <c r="A5" s="4" t="s">
        <v>1</v>
      </c>
      <c r="B5" s="5">
        <v>48.9375</v>
      </c>
      <c r="C5" s="5">
        <v>33.565656565656568</v>
      </c>
    </row>
    <row r="6" spans="1:5">
      <c r="A6" s="4" t="s">
        <v>13</v>
      </c>
      <c r="B6" s="5">
        <v>76.48</v>
      </c>
      <c r="C6" s="5">
        <v>36.909547738693469</v>
      </c>
    </row>
    <row r="7" spans="1:5">
      <c r="A7" t="s">
        <v>15</v>
      </c>
    </row>
    <row r="9" spans="1:5">
      <c r="A9" s="4" t="s">
        <v>2</v>
      </c>
      <c r="B9" s="4" t="s">
        <v>232</v>
      </c>
    </row>
    <row r="10" spans="1:5">
      <c r="A10" s="4" t="s">
        <v>2</v>
      </c>
      <c r="B10" s="41">
        <v>3.9249999999999998</v>
      </c>
    </row>
    <row r="11" spans="1:5">
      <c r="A11" s="4" t="s">
        <v>1</v>
      </c>
      <c r="B11" s="41">
        <v>3.1375000000000002</v>
      </c>
    </row>
    <row r="12" spans="1:5">
      <c r="A12" s="4" t="s">
        <v>13</v>
      </c>
      <c r="B12" s="41">
        <v>3.53125</v>
      </c>
    </row>
    <row r="13" spans="1:5">
      <c r="B13" s="43"/>
    </row>
    <row r="14" spans="1:5">
      <c r="A14" t="s">
        <v>236</v>
      </c>
      <c r="B14" t="s">
        <v>86</v>
      </c>
    </row>
    <row r="15" spans="1:5">
      <c r="A15" t="s">
        <v>208</v>
      </c>
      <c r="B15" t="s">
        <v>233</v>
      </c>
      <c r="C15" t="s">
        <v>234</v>
      </c>
      <c r="D15" t="s">
        <v>235</v>
      </c>
      <c r="E15" t="s">
        <v>237</v>
      </c>
    </row>
    <row r="16" spans="1:5">
      <c r="A16" s="7">
        <v>0</v>
      </c>
      <c r="B16" s="45">
        <v>20.996446414523675</v>
      </c>
      <c r="C16" s="45">
        <v>15.205415039062499</v>
      </c>
      <c r="D16" s="45">
        <v>24.782927246093699</v>
      </c>
      <c r="E16" s="42">
        <v>75.6439208984375</v>
      </c>
    </row>
    <row r="17" spans="1:5">
      <c r="A17" s="7">
        <v>1</v>
      </c>
      <c r="B17" s="45">
        <v>22.972359458075626</v>
      </c>
      <c r="C17" s="45">
        <v>14.551184082031201</v>
      </c>
      <c r="D17" s="45">
        <v>33.899260253906199</v>
      </c>
      <c r="E17" s="42">
        <v>78.257751464843807</v>
      </c>
    </row>
    <row r="18" spans="1:5">
      <c r="A18" s="7">
        <v>2</v>
      </c>
      <c r="B18" s="45">
        <v>30.000165896945539</v>
      </c>
      <c r="C18" s="45">
        <v>27.850305175781301</v>
      </c>
      <c r="D18" s="45">
        <v>34.081586914062498</v>
      </c>
      <c r="E18" s="42">
        <v>66.697692871093807</v>
      </c>
    </row>
    <row r="19" spans="1:5">
      <c r="A19" s="7">
        <v>3</v>
      </c>
      <c r="B19" s="45">
        <v>30.416098590426959</v>
      </c>
      <c r="C19" s="45">
        <v>27.914655761718699</v>
      </c>
      <c r="D19" s="45">
        <v>36.333857421875003</v>
      </c>
      <c r="E19" s="42">
        <v>59.5108032226563</v>
      </c>
    </row>
    <row r="20" spans="1:5">
      <c r="A20" s="7">
        <v>4</v>
      </c>
      <c r="B20" s="45">
        <v>30.155158454047296</v>
      </c>
      <c r="C20" s="45">
        <v>27.796679687499999</v>
      </c>
      <c r="D20" s="45">
        <v>32.279770507812501</v>
      </c>
      <c r="E20" s="42">
        <v>80.5206298828125</v>
      </c>
    </row>
    <row r="21" spans="1:5">
      <c r="A21" s="7">
        <v>5</v>
      </c>
      <c r="B21" s="45">
        <v>30.223009592692044</v>
      </c>
      <c r="C21" s="45">
        <v>25.072504882812499</v>
      </c>
      <c r="D21" s="45">
        <v>35.432949218749997</v>
      </c>
      <c r="E21" s="42">
        <v>70.0164794921875</v>
      </c>
    </row>
    <row r="22" spans="1:5">
      <c r="A22" s="7">
        <v>6</v>
      </c>
      <c r="B22" s="45">
        <v>28.51697426689994</v>
      </c>
      <c r="C22" s="45">
        <v>24.042895507812499</v>
      </c>
      <c r="D22" s="45">
        <v>32.655148925781297</v>
      </c>
      <c r="E22" s="42">
        <v>83.747863769531307</v>
      </c>
    </row>
    <row r="23" spans="1:5">
      <c r="A23" s="7">
        <v>7</v>
      </c>
      <c r="B23" s="45">
        <v>29.048536919487859</v>
      </c>
      <c r="C23" s="45">
        <v>24.407548828125002</v>
      </c>
      <c r="D23" s="45">
        <v>33.588232421874999</v>
      </c>
      <c r="E23" s="42">
        <v>74.810791015625</v>
      </c>
    </row>
    <row r="24" spans="1:5">
      <c r="A24" s="7">
        <v>8</v>
      </c>
      <c r="B24" s="45">
        <v>28.017028308444555</v>
      </c>
      <c r="C24" s="45">
        <v>21.297270507812499</v>
      </c>
      <c r="D24" s="45">
        <v>33.952885742187497</v>
      </c>
      <c r="E24" s="42">
        <v>85.270690917968807</v>
      </c>
    </row>
    <row r="25" spans="1:5">
      <c r="A25" s="7">
        <v>9</v>
      </c>
      <c r="B25" s="45">
        <v>28.136493979560004</v>
      </c>
      <c r="C25" s="45">
        <v>24.450449218749998</v>
      </c>
      <c r="D25" s="45">
        <v>33.952885742187497</v>
      </c>
      <c r="E25" s="42">
        <v>73.078918457031307</v>
      </c>
    </row>
    <row r="26" spans="1:5">
      <c r="A26" s="7">
        <v>10</v>
      </c>
      <c r="B26" s="45">
        <v>28.287985983954528</v>
      </c>
      <c r="C26" s="45">
        <v>24.160871582031199</v>
      </c>
      <c r="D26" s="45">
        <v>31.850766601562501</v>
      </c>
      <c r="E26" s="42">
        <v>73.875427246093807</v>
      </c>
    </row>
    <row r="27" spans="1:5">
      <c r="A27" s="7">
        <v>11</v>
      </c>
      <c r="B27" s="45">
        <v>28.75940616183809</v>
      </c>
      <c r="C27" s="45">
        <v>25.812536621093699</v>
      </c>
      <c r="D27" s="45">
        <v>31.754240722656199</v>
      </c>
      <c r="E27" s="42">
        <v>81.990051269531307</v>
      </c>
    </row>
    <row r="28" spans="1:5">
      <c r="A28" s="7">
        <v>12</v>
      </c>
      <c r="B28" s="45">
        <v>28.562258012559692</v>
      </c>
      <c r="C28" s="45">
        <v>27.1424487304688</v>
      </c>
      <c r="D28" s="45">
        <v>30.510129394531301</v>
      </c>
      <c r="E28" s="42">
        <v>70.387268066406307</v>
      </c>
    </row>
    <row r="29" spans="1:5">
      <c r="A29" s="7">
        <v>13</v>
      </c>
      <c r="B29" s="45">
        <v>28.765811428493926</v>
      </c>
      <c r="C29" s="45">
        <v>26.6705444335938</v>
      </c>
      <c r="D29" s="45">
        <v>32.569348144531297</v>
      </c>
      <c r="E29" s="42">
        <v>71.208190917968807</v>
      </c>
    </row>
    <row r="30" spans="1:5">
      <c r="A30" s="7">
        <v>14</v>
      </c>
      <c r="B30" s="45">
        <v>29.432815678914388</v>
      </c>
      <c r="C30" s="45">
        <v>24.032170410156201</v>
      </c>
      <c r="D30" s="45">
        <v>36.248056640625002</v>
      </c>
      <c r="E30" s="42">
        <v>63.9022827148438</v>
      </c>
    </row>
    <row r="31" spans="1:5">
      <c r="A31" s="7">
        <v>15</v>
      </c>
      <c r="B31" s="45">
        <v>29.521186014811217</v>
      </c>
      <c r="C31" s="45">
        <v>24.922353515625002</v>
      </c>
      <c r="D31" s="45">
        <v>34.1137622070313</v>
      </c>
      <c r="E31" s="42">
        <v>70.558166503906307</v>
      </c>
    </row>
    <row r="32" spans="1:5">
      <c r="A32" s="7">
        <v>16</v>
      </c>
      <c r="B32" s="45">
        <v>29.550084194607184</v>
      </c>
      <c r="C32" s="45">
        <v>24.986704101562498</v>
      </c>
      <c r="D32" s="45">
        <v>35.003945312500001</v>
      </c>
      <c r="E32" s="42">
        <v>88.096618652343807</v>
      </c>
    </row>
    <row r="33" spans="1:5">
      <c r="A33" s="7">
        <v>17</v>
      </c>
      <c r="B33" s="45">
        <v>29.222410117255315</v>
      </c>
      <c r="C33" s="45">
        <v>25.694560546875</v>
      </c>
      <c r="D33" s="45">
        <v>34.188837890625003</v>
      </c>
      <c r="E33" s="42">
        <v>72.16796875</v>
      </c>
    </row>
    <row r="34" spans="1:5">
      <c r="A34" s="7">
        <v>18</v>
      </c>
      <c r="B34" s="45">
        <v>29.392075203789595</v>
      </c>
      <c r="C34" s="45">
        <v>25.115405273437499</v>
      </c>
      <c r="D34" s="45">
        <v>33.899260253906199</v>
      </c>
      <c r="E34" s="42">
        <v>68.373107910156307</v>
      </c>
    </row>
    <row r="35" spans="1:5">
      <c r="A35" s="7">
        <v>19</v>
      </c>
      <c r="B35" s="45">
        <v>29.586132439507359</v>
      </c>
      <c r="C35" s="45">
        <v>25.82326171875</v>
      </c>
      <c r="D35" s="45">
        <v>35.229172363281201</v>
      </c>
      <c r="E35" s="42">
        <v>71.958923339843807</v>
      </c>
    </row>
    <row r="36" spans="1:5">
      <c r="A36" s="7">
        <v>20</v>
      </c>
      <c r="B36" s="45">
        <v>29.24501475016277</v>
      </c>
      <c r="C36" s="45">
        <v>26.252265625</v>
      </c>
      <c r="D36" s="45">
        <v>32.558623046874999</v>
      </c>
      <c r="E36" s="42">
        <v>76.332092285156307</v>
      </c>
    </row>
    <row r="37" spans="1:5">
      <c r="A37" s="7">
        <v>21</v>
      </c>
      <c r="B37" s="45">
        <v>28.53455151028102</v>
      </c>
      <c r="C37" s="45">
        <v>24.546975097656301</v>
      </c>
      <c r="D37" s="45">
        <v>35.014670410156199</v>
      </c>
      <c r="E37" s="42">
        <v>76.130676269531307</v>
      </c>
    </row>
    <row r="38" spans="1:5">
      <c r="A38" s="7">
        <v>22</v>
      </c>
      <c r="B38" s="45">
        <v>29.740417438083234</v>
      </c>
      <c r="C38" s="45">
        <v>28.311484374999999</v>
      </c>
      <c r="D38" s="45">
        <v>32.816025390625001</v>
      </c>
      <c r="E38" s="42">
        <v>76.0711669921875</v>
      </c>
    </row>
    <row r="39" spans="1:5">
      <c r="A39" s="7">
        <v>23</v>
      </c>
      <c r="B39" s="45">
        <v>29.746040666368248</v>
      </c>
      <c r="C39" s="45">
        <v>28.332934570312499</v>
      </c>
      <c r="D39" s="45">
        <v>32.837475585937497</v>
      </c>
      <c r="E39" s="42">
        <v>70.159912109375</v>
      </c>
    </row>
    <row r="40" spans="1:5">
      <c r="A40" s="7">
        <v>24</v>
      </c>
      <c r="B40" s="45">
        <v>29.912726559109142</v>
      </c>
      <c r="C40" s="45">
        <v>28.6010620117187</v>
      </c>
      <c r="D40" s="45">
        <v>33.137778320312499</v>
      </c>
      <c r="E40" s="42">
        <v>71.540832519531307</v>
      </c>
    </row>
    <row r="41" spans="1:5">
      <c r="A41" s="7">
        <v>25</v>
      </c>
      <c r="B41" s="45">
        <v>29.258607321845165</v>
      </c>
      <c r="C41" s="45">
        <v>27.539277343750001</v>
      </c>
      <c r="D41" s="45">
        <v>31.861491699218799</v>
      </c>
      <c r="E41" s="42">
        <v>66.850280761718807</v>
      </c>
    </row>
    <row r="42" spans="1:5">
      <c r="A42" s="7">
        <v>26</v>
      </c>
      <c r="B42" s="45">
        <v>29.297150641547294</v>
      </c>
      <c r="C42" s="45">
        <v>26.691994628906301</v>
      </c>
      <c r="D42" s="45">
        <v>34.714367675781297</v>
      </c>
      <c r="E42" s="42">
        <v>68.8995361328125</v>
      </c>
    </row>
    <row r="43" spans="1:5">
      <c r="A43" s="7">
        <v>27</v>
      </c>
      <c r="B43" s="45">
        <v>28.300535837809235</v>
      </c>
      <c r="C43" s="45">
        <v>23.538815917968801</v>
      </c>
      <c r="D43" s="45">
        <v>35.754702148437502</v>
      </c>
      <c r="E43" s="42">
        <v>70.350646972656307</v>
      </c>
    </row>
    <row r="44" spans="1:5">
      <c r="A44" s="7">
        <v>28</v>
      </c>
      <c r="B44" s="45">
        <v>28.719261525472021</v>
      </c>
      <c r="C44" s="45">
        <v>25.029604492187499</v>
      </c>
      <c r="D44" s="45">
        <v>32.258320312499997</v>
      </c>
      <c r="E44" s="42">
        <v>66.621398925781307</v>
      </c>
    </row>
    <row r="45" spans="1:5">
      <c r="A45" s="7">
        <v>29</v>
      </c>
      <c r="B45" s="45">
        <v>28.001089621649836</v>
      </c>
      <c r="C45" s="45">
        <v>25.576584472656201</v>
      </c>
      <c r="D45" s="45">
        <v>29.855898437499999</v>
      </c>
      <c r="E45" s="42">
        <v>76.359558105468807</v>
      </c>
    </row>
    <row r="46" spans="1:5">
      <c r="A46" s="7">
        <v>30</v>
      </c>
      <c r="B46" s="45">
        <v>29.03594982571072</v>
      </c>
      <c r="C46" s="45">
        <v>26.177189941406201</v>
      </c>
      <c r="D46" s="45">
        <v>32.590798339843801</v>
      </c>
      <c r="E46" s="42">
        <v>80.955505371093807</v>
      </c>
    </row>
    <row r="47" spans="1:5">
      <c r="A47" s="7">
        <v>31</v>
      </c>
      <c r="B47" s="45">
        <v>28.907042738970567</v>
      </c>
      <c r="C47" s="45">
        <v>27.6358032226562</v>
      </c>
      <c r="D47" s="45">
        <v>29.319643554687499</v>
      </c>
      <c r="E47" s="42">
        <v>74.346923828125</v>
      </c>
    </row>
    <row r="48" spans="1:5">
      <c r="A48" s="7" t="s">
        <v>13</v>
      </c>
      <c r="B48" s="42">
        <v>28.738945291838821</v>
      </c>
      <c r="C48" s="42">
        <v>14.551184082031201</v>
      </c>
      <c r="D48" s="42">
        <v>36.333857421875003</v>
      </c>
      <c r="E48" s="44">
        <v>88.096618652343807</v>
      </c>
    </row>
  </sheetData>
  <mergeCells count="2">
    <mergeCell ref="A2:A3"/>
    <mergeCell ref="B2:C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Randomization</vt:lpstr>
      <vt:lpstr>Daily activities </vt:lpstr>
      <vt:lpstr>-Main stem</vt:lpstr>
      <vt:lpstr>Design</vt:lpstr>
      <vt:lpstr>Treatment</vt:lpstr>
      <vt:lpstr>Licor-7&amp;8 Sept</vt:lpstr>
      <vt:lpstr>Locor-15 &amp;16 Sept</vt:lpstr>
      <vt:lpstr>Pivot</vt:lpstr>
      <vt:lpstr>Summary-Tables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Borus, Dinah (CIP-SSA)</dc:creator>
  <cp:lastModifiedBy>Nick Smith</cp:lastModifiedBy>
  <cp:lastPrinted>2022-08-03T16:18:21Z</cp:lastPrinted>
  <dcterms:created xsi:type="dcterms:W3CDTF">2022-07-28T18:17:07Z</dcterms:created>
  <dcterms:modified xsi:type="dcterms:W3CDTF">2022-09-23T15:09:33Z</dcterms:modified>
</cp:coreProperties>
</file>